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19440" windowHeight="9735"/>
  </bookViews>
  <sheets>
    <sheet name="ОДОД табл" sheetId="5" r:id="rId1"/>
    <sheet name="Школы" sheetId="4" r:id="rId2"/>
    <sheet name="Лист1" sheetId="6" r:id="rId3"/>
  </sheets>
  <definedNames>
    <definedName name="_xlnm._FilterDatabase" localSheetId="2" hidden="1">Лист1!$A$1:$G$1</definedName>
    <definedName name="_xlnm._FilterDatabase" localSheetId="0" hidden="1">'ОДОД табл'!$A$1:$V$31</definedName>
  </definedNames>
  <calcPr calcId="144525"/>
</workbook>
</file>

<file path=xl/calcChain.xml><?xml version="1.0" encoding="utf-8"?>
<calcChain xmlns="http://schemas.openxmlformats.org/spreadsheetml/2006/main">
  <c r="Q7" i="5" l="1"/>
  <c r="U31" i="5" l="1"/>
  <c r="S31" i="5" l="1"/>
  <c r="Q31" i="5"/>
  <c r="O31" i="5"/>
  <c r="M31" i="5"/>
  <c r="K31" i="5"/>
  <c r="I31" i="5"/>
  <c r="E31" i="5"/>
  <c r="G31" i="5"/>
  <c r="S30" i="5"/>
  <c r="G12" i="5"/>
  <c r="G10" i="5"/>
  <c r="V30" i="5" l="1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Q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E7" i="5"/>
  <c r="G7" i="5"/>
  <c r="I7" i="5"/>
  <c r="U5" i="5"/>
  <c r="S5" i="5"/>
  <c r="Q5" i="5"/>
  <c r="M6" i="5" l="1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I6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M5" i="5"/>
  <c r="K5" i="5"/>
  <c r="I5" i="5"/>
  <c r="E5" i="5" l="1"/>
  <c r="G5" i="5"/>
  <c r="G6" i="5"/>
  <c r="E8" i="5"/>
  <c r="G8" i="5"/>
  <c r="E9" i="5"/>
  <c r="G9" i="5"/>
  <c r="E10" i="5"/>
  <c r="E11" i="5"/>
  <c r="G11" i="5"/>
  <c r="E12" i="5"/>
  <c r="E13" i="5"/>
  <c r="G13" i="5"/>
  <c r="E14" i="5"/>
  <c r="G14" i="5"/>
  <c r="E15" i="5"/>
  <c r="G15" i="5"/>
  <c r="E16" i="5"/>
  <c r="G16" i="5"/>
  <c r="E17" i="5"/>
  <c r="G17" i="5"/>
  <c r="E18" i="5"/>
  <c r="G18" i="5"/>
  <c r="E19" i="5"/>
  <c r="G19" i="5"/>
  <c r="E20" i="5"/>
  <c r="G20" i="5"/>
  <c r="E21" i="5"/>
  <c r="G21" i="5"/>
  <c r="E22" i="5"/>
  <c r="G22" i="5"/>
  <c r="E23" i="5"/>
  <c r="G23" i="5"/>
  <c r="E24" i="5"/>
  <c r="G24" i="5"/>
  <c r="E25" i="5"/>
  <c r="G25" i="5"/>
  <c r="E26" i="5"/>
  <c r="G26" i="5"/>
  <c r="E27" i="5"/>
  <c r="G27" i="5"/>
  <c r="E28" i="5"/>
  <c r="G28" i="5"/>
  <c r="E29" i="5"/>
  <c r="G29" i="5"/>
  <c r="E30" i="5"/>
  <c r="G30" i="5"/>
  <c r="V12" i="5" l="1"/>
  <c r="V24" i="5"/>
  <c r="V23" i="5"/>
  <c r="V18" i="5"/>
  <c r="V13" i="5"/>
  <c r="V10" i="5"/>
  <c r="V29" i="5"/>
  <c r="O6" i="5"/>
  <c r="V17" i="5" s="1"/>
  <c r="O7" i="5"/>
  <c r="V5" i="5" s="1"/>
  <c r="O8" i="5"/>
  <c r="O9" i="5"/>
  <c r="O10" i="5"/>
  <c r="V21" i="5" s="1"/>
  <c r="O11" i="5"/>
  <c r="V6" i="5" s="1"/>
  <c r="O12" i="5"/>
  <c r="V7" i="5" s="1"/>
  <c r="O13" i="5"/>
  <c r="V8" i="5" s="1"/>
  <c r="O14" i="5"/>
  <c r="V9" i="5" s="1"/>
  <c r="O15" i="5"/>
  <c r="V19" i="5" s="1"/>
  <c r="O16" i="5"/>
  <c r="O17" i="5"/>
  <c r="V11" i="5" s="1"/>
  <c r="O18" i="5"/>
  <c r="V31" i="5" s="1"/>
  <c r="O19" i="5"/>
  <c r="V28" i="5" s="1"/>
  <c r="O20" i="5"/>
  <c r="V20" i="5" s="1"/>
  <c r="O21" i="5"/>
  <c r="O22" i="5"/>
  <c r="O23" i="5"/>
  <c r="V26" i="5" s="1"/>
  <c r="O24" i="5"/>
  <c r="O25" i="5"/>
  <c r="V22" i="5" s="1"/>
  <c r="O26" i="5"/>
  <c r="V25" i="5" s="1"/>
  <c r="O27" i="5"/>
  <c r="V14" i="5" s="1"/>
  <c r="O28" i="5"/>
  <c r="V15" i="5" s="1"/>
  <c r="O29" i="5"/>
  <c r="O30" i="5"/>
  <c r="V27" i="5" s="1"/>
  <c r="O5" i="5"/>
  <c r="V16" i="5" s="1"/>
  <c r="F28" i="6" l="1"/>
  <c r="F27" i="6"/>
  <c r="F25" i="6"/>
  <c r="F26" i="6"/>
  <c r="F24" i="6"/>
  <c r="F22" i="6"/>
  <c r="F23" i="6"/>
  <c r="F21" i="6"/>
  <c r="F20" i="6"/>
  <c r="F17" i="6"/>
  <c r="F18" i="6"/>
  <c r="F19" i="6"/>
  <c r="F10" i="6"/>
  <c r="F14" i="6"/>
  <c r="F16" i="6"/>
  <c r="F11" i="6"/>
  <c r="F15" i="6"/>
  <c r="F13" i="6"/>
  <c r="F12" i="6"/>
  <c r="F8" i="6"/>
  <c r="F9" i="6"/>
  <c r="F6" i="6"/>
  <c r="F7" i="6"/>
  <c r="F5" i="6"/>
  <c r="F4" i="6"/>
  <c r="F3" i="6"/>
  <c r="F2" i="6"/>
  <c r="E4" i="4" l="1"/>
  <c r="E5" i="4" l="1"/>
  <c r="E6" i="4"/>
  <c r="E7" i="4"/>
  <c r="E8" i="4"/>
  <c r="E9" i="4"/>
  <c r="E10" i="4"/>
  <c r="E11" i="4"/>
  <c r="E12" i="4"/>
  <c r="E3" i="4"/>
</calcChain>
</file>

<file path=xl/sharedStrings.xml><?xml version="1.0" encoding="utf-8"?>
<sst xmlns="http://schemas.openxmlformats.org/spreadsheetml/2006/main" count="108" uniqueCount="77">
  <si>
    <t>МАОУ ДОД ЦДОД МЭЦ</t>
  </si>
  <si>
    <t>МБОУ ДО ДЮСШ № 2</t>
  </si>
  <si>
    <t>МБОУ ДО ЦДТТ "Юный техник"</t>
  </si>
  <si>
    <t>МБОУ ДО ЦТР «Центральный»</t>
  </si>
  <si>
    <t>МБОУ ДОД ДЮСШ № 1</t>
  </si>
  <si>
    <t>МБОУ ДОД ЦВР</t>
  </si>
  <si>
    <t>МБОУ ДОД ЦДОД «Малая академия»</t>
  </si>
  <si>
    <t>МБОУ ДОД ЦДТ «Содружество»</t>
  </si>
  <si>
    <t>МБОУ ДОД ЦДТТ «Парус»</t>
  </si>
  <si>
    <t>МБОУ ДО ГДЮСШ</t>
  </si>
  <si>
    <t>МБОУ ДО ДДТ «Созвездие»</t>
  </si>
  <si>
    <t>МБОУ ДО ДМЦ</t>
  </si>
  <si>
    <t>МБОУ ДО ДЦ «Автогородок»</t>
  </si>
  <si>
    <t>МБОУ ДО ДШИ «Овация»</t>
  </si>
  <si>
    <t>МБОУ ДО ДШИ «Родник»</t>
  </si>
  <si>
    <t>МБОУ ДО ДШИ «Юбилейная»</t>
  </si>
  <si>
    <t>МБОУ ДО СШ «Юбилейная»</t>
  </si>
  <si>
    <t>МБОУ ДО СШ № 3</t>
  </si>
  <si>
    <t>МБОУ ДО СШ № 4</t>
  </si>
  <si>
    <t>МБОУ ДО ДЮСШ № 7</t>
  </si>
  <si>
    <t>МБОУ ДО СШ № 8</t>
  </si>
  <si>
    <t>МБОУ ДО СДЮСШ № 1</t>
  </si>
  <si>
    <t>МБОУ ДО ЦДО «Профессионал»</t>
  </si>
  <si>
    <t>МБОУ ДО ЦДТ "Прикубанский"</t>
  </si>
  <si>
    <t>МБОУ ДО ДЮЦ</t>
  </si>
  <si>
    <t>МБОУ ДО ЦРТДЮ</t>
  </si>
  <si>
    <t>МАОУ ДО СШ №6</t>
  </si>
  <si>
    <t>Округ</t>
  </si>
  <si>
    <t>ЗВО</t>
  </si>
  <si>
    <t>КВО</t>
  </si>
  <si>
    <t>ПВО</t>
  </si>
  <si>
    <t>ЦВО</t>
  </si>
  <si>
    <t>Комплектование по ОШ-1</t>
  </si>
  <si>
    <t>Охват в %</t>
  </si>
  <si>
    <t>Гимназия № 54</t>
  </si>
  <si>
    <t>Гимназия № 88</t>
  </si>
  <si>
    <t>СОШ № 61</t>
  </si>
  <si>
    <t>СОШ № 85</t>
  </si>
  <si>
    <t>ООШ № 79</t>
  </si>
  <si>
    <t>СОШ № 16</t>
  </si>
  <si>
    <t>СОШ № 76</t>
  </si>
  <si>
    <t>СОШ № 30</t>
  </si>
  <si>
    <t>СОШ № 34</t>
  </si>
  <si>
    <t>Наименование ОО</t>
  </si>
  <si>
    <t>Количество учащихся, занятых внеурочной деятельностью</t>
  </si>
  <si>
    <t>Наименование организации</t>
  </si>
  <si>
    <t>Общеобразовательные орагнизации , которые внесли информацию по внеурочной деятельности учащихся  по состоянию на 09.10.2015 года</t>
  </si>
  <si>
    <t>Гимназия № 87</t>
  </si>
  <si>
    <t>МУ ДО «Малая академия»</t>
  </si>
  <si>
    <t>МБОУ ДО СШ № 1</t>
  </si>
  <si>
    <t>МБОУ ДО ЦДТТ «Парус»</t>
  </si>
  <si>
    <t>МБОУ ДО ЦТ «Содружество»</t>
  </si>
  <si>
    <t>МБОУ ДО ЦДЮТ</t>
  </si>
  <si>
    <t>МАУ ДО МЭЦ</t>
  </si>
  <si>
    <t>Дата рождения</t>
  </si>
  <si>
    <t>кол-во карточек</t>
  </si>
  <si>
    <t>% заполнения</t>
  </si>
  <si>
    <t>Паспорт</t>
  </si>
  <si>
    <t>Образование</t>
  </si>
  <si>
    <t>Технология обучения</t>
  </si>
  <si>
    <t>Общий процент наполнения</t>
  </si>
  <si>
    <t>Категория работника</t>
  </si>
  <si>
    <t>Поля обязательные для заполнения карточек всех работников</t>
  </si>
  <si>
    <t>Трудовой стаж (общий)</t>
  </si>
  <si>
    <t>Педагогический стаж</t>
  </si>
  <si>
    <t>Поля обязательные для заполнения карточек педагогических работников</t>
  </si>
  <si>
    <t>из них педагогов</t>
  </si>
  <si>
    <t>Общая численность сотрудников</t>
  </si>
  <si>
    <t>Дата последней аттестации</t>
  </si>
  <si>
    <t>Должность</t>
  </si>
  <si>
    <t>МАОУ ДО СШ № 6</t>
  </si>
  <si>
    <t>МАОУ ЦДО "Ориентир"</t>
  </si>
  <si>
    <t>МБУ ДО ЦТР «Центральный»</t>
  </si>
  <si>
    <t>МАОУ ДО ЦДТИ «Родник»</t>
  </si>
  <si>
    <t>МБОУ ДО ЦДТИ «Овация»</t>
  </si>
  <si>
    <t>МБОУ ДО ЦДТИ «Юбилейная»</t>
  </si>
  <si>
    <t xml:space="preserve">Мониторинг заполнения карточек сотрудников  МОДО на 02.02.22.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</si>
</sst>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1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Unicode MS"/>
      <family val="2"/>
      <charset val="204"/>
    </font>
    <font>
      <b/>
      <sz val="10"/>
      <name val="Arial Unicode MS"/>
      <family val="2"/>
      <charset val="204"/>
    </font>
    <font>
      <sz val="8"/>
      <name val="Verdana"/>
      <family val="2"/>
      <charset val="204"/>
    </font>
    <font>
      <i/>
      <sz val="8"/>
      <name val="Verdana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Arial Unicode MS"/>
      <family val="2"/>
      <charset val="204"/>
    </font>
    <font>
      <u/>
      <sz val="12"/>
      <name val="Arial"/>
      <family val="2"/>
      <charset val="204"/>
    </font>
    <font>
      <u/>
      <sz val="12"/>
      <name val="Arial Unicode MS"/>
      <family val="2"/>
      <charset val="204"/>
    </font>
    <font>
      <b/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2">
    <xf numFmtId="0" fontId="0" fillId="0" borderId="0">
      <alignment vertical="center"/>
    </xf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6" fillId="0" borderId="0">
      <alignment vertical="center"/>
    </xf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11">
    <xf numFmtId="0" fontId="0" fillId="0" borderId="0" xfId="0" applyAlignment="1">
      <alignment wrapText="1"/>
    </xf>
    <xf numFmtId="0" fontId="22" fillId="0" borderId="0" xfId="0" applyFont="1" applyAlignment="1">
      <alignment wrapText="1"/>
    </xf>
    <xf numFmtId="49" fontId="25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0" fontId="26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2" fillId="0" borderId="14" xfId="0" applyFont="1" applyBorder="1" applyAlignment="1">
      <alignment horizontal="right" wrapText="1"/>
    </xf>
    <xf numFmtId="0" fontId="23" fillId="33" borderId="18" xfId="0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164" fontId="0" fillId="0" borderId="15" xfId="0" applyNumberFormat="1" applyBorder="1" applyAlignment="1">
      <alignment wrapText="1"/>
    </xf>
    <xf numFmtId="0" fontId="28" fillId="0" borderId="17" xfId="42" applyFont="1" applyBorder="1" applyAlignment="1">
      <alignment horizontal="center" vertical="center" wrapText="1"/>
    </xf>
    <xf numFmtId="0" fontId="29" fillId="0" borderId="22" xfId="42" applyFont="1" applyBorder="1" applyAlignment="1">
      <alignment horizontal="center" vertical="center" wrapText="1"/>
    </xf>
    <xf numFmtId="0" fontId="29" fillId="0" borderId="17" xfId="42" applyFont="1" applyBorder="1" applyAlignment="1">
      <alignment horizontal="center" vertical="center" wrapText="1"/>
    </xf>
    <xf numFmtId="164" fontId="28" fillId="0" borderId="17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5" xfId="42" applyFont="1" applyBorder="1" applyAlignment="1">
      <alignment horizontal="center" vertical="center" wrapText="1"/>
    </xf>
    <xf numFmtId="0" fontId="29" fillId="0" borderId="13" xfId="42" applyFont="1" applyBorder="1" applyAlignment="1">
      <alignment horizontal="center" vertical="center" wrapText="1"/>
    </xf>
    <xf numFmtId="0" fontId="29" fillId="0" borderId="15" xfId="42" applyFont="1" applyBorder="1" applyAlignment="1">
      <alignment horizontal="center" vertical="center" wrapText="1"/>
    </xf>
    <xf numFmtId="0" fontId="28" fillId="33" borderId="15" xfId="42" applyFont="1" applyFill="1" applyBorder="1" applyAlignment="1">
      <alignment horizontal="center" vertical="center" wrapText="1"/>
    </xf>
    <xf numFmtId="0" fontId="29" fillId="33" borderId="13" xfId="42" applyFont="1" applyFill="1" applyBorder="1" applyAlignment="1">
      <alignment horizontal="center" vertical="center" wrapText="1"/>
    </xf>
    <xf numFmtId="0" fontId="29" fillId="33" borderId="15" xfId="42" applyFont="1" applyFill="1" applyBorder="1" applyAlignment="1">
      <alignment horizontal="center" vertical="center" wrapText="1"/>
    </xf>
    <xf numFmtId="0" fontId="28" fillId="33" borderId="13" xfId="42" applyFont="1" applyFill="1" applyBorder="1" applyAlignment="1">
      <alignment horizontal="center" vertical="center" wrapText="1"/>
    </xf>
    <xf numFmtId="0" fontId="29" fillId="0" borderId="20" xfId="42" applyFont="1" applyBorder="1" applyAlignment="1">
      <alignment horizontal="center" vertical="center" wrapText="1"/>
    </xf>
    <xf numFmtId="0" fontId="29" fillId="33" borderId="23" xfId="42" applyFont="1" applyFill="1" applyBorder="1" applyAlignment="1">
      <alignment horizontal="center" vertical="center" wrapText="1"/>
    </xf>
    <xf numFmtId="0" fontId="30" fillId="33" borderId="15" xfId="42" applyFont="1" applyFill="1" applyBorder="1" applyAlignment="1">
      <alignment horizontal="center" vertical="center" wrapText="1"/>
    </xf>
    <xf numFmtId="0" fontId="31" fillId="33" borderId="15" xfId="42" applyFont="1" applyFill="1" applyBorder="1" applyAlignment="1">
      <alignment horizontal="center" vertical="center" wrapText="1"/>
    </xf>
    <xf numFmtId="0" fontId="28" fillId="33" borderId="17" xfId="42" applyFont="1" applyFill="1" applyBorder="1" applyAlignment="1">
      <alignment horizontal="center" vertical="center" wrapText="1"/>
    </xf>
    <xf numFmtId="0" fontId="29" fillId="33" borderId="22" xfId="42" applyFont="1" applyFill="1" applyBorder="1" applyAlignment="1">
      <alignment horizontal="center" vertical="center" wrapText="1"/>
    </xf>
    <xf numFmtId="0" fontId="29" fillId="0" borderId="21" xfId="42" applyFont="1" applyBorder="1" applyAlignment="1">
      <alignment horizontal="center" vertical="center" wrapText="1"/>
    </xf>
    <xf numFmtId="0" fontId="29" fillId="0" borderId="12" xfId="42" applyFont="1" applyBorder="1" applyAlignment="1">
      <alignment horizontal="center" vertical="center" wrapText="1"/>
    </xf>
    <xf numFmtId="0" fontId="29" fillId="0" borderId="10" xfId="42" applyFont="1" applyBorder="1" applyAlignment="1">
      <alignment horizontal="center" vertical="center" wrapText="1"/>
    </xf>
    <xf numFmtId="0" fontId="29" fillId="33" borderId="10" xfId="42" applyFont="1" applyFill="1" applyBorder="1" applyAlignment="1">
      <alignment horizontal="center" vertical="center" wrapText="1"/>
    </xf>
    <xf numFmtId="0" fontId="29" fillId="0" borderId="11" xfId="42" applyFont="1" applyBorder="1" applyAlignment="1">
      <alignment horizontal="center" vertical="center" wrapText="1"/>
    </xf>
    <xf numFmtId="0" fontId="29" fillId="33" borderId="12" xfId="42" applyFont="1" applyFill="1" applyBorder="1" applyAlignment="1">
      <alignment horizontal="center" vertical="center" wrapText="1"/>
    </xf>
    <xf numFmtId="0" fontId="31" fillId="33" borderId="10" xfId="42" applyFont="1" applyFill="1" applyBorder="1" applyAlignment="1">
      <alignment horizontal="center" vertical="center" wrapText="1"/>
    </xf>
    <xf numFmtId="164" fontId="33" fillId="0" borderId="17" xfId="0" applyNumberFormat="1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29" fillId="0" borderId="23" xfId="42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right" wrapText="1"/>
    </xf>
    <xf numFmtId="0" fontId="32" fillId="0" borderId="0" xfId="0" applyFont="1" applyBorder="1" applyAlignment="1">
      <alignment horizontal="center" vertical="center" wrapText="1"/>
    </xf>
    <xf numFmtId="0" fontId="39" fillId="0" borderId="25" xfId="42" applyFont="1" applyBorder="1" applyAlignment="1">
      <alignment horizontal="left" vertical="center" wrapText="1"/>
    </xf>
    <xf numFmtId="0" fontId="39" fillId="0" borderId="15" xfId="42" applyFont="1" applyBorder="1" applyAlignment="1">
      <alignment horizontal="left" vertical="center" wrapText="1"/>
    </xf>
    <xf numFmtId="0" fontId="39" fillId="33" borderId="15" xfId="42" applyFont="1" applyFill="1" applyBorder="1" applyAlignment="1">
      <alignment horizontal="left" vertical="center" wrapText="1"/>
    </xf>
    <xf numFmtId="0" fontId="39" fillId="0" borderId="24" xfId="42" applyFont="1" applyBorder="1" applyAlignment="1">
      <alignment horizontal="left" vertical="center" wrapText="1"/>
    </xf>
    <xf numFmtId="0" fontId="39" fillId="33" borderId="25" xfId="42" applyFont="1" applyFill="1" applyBorder="1" applyAlignment="1">
      <alignment horizontal="left" vertical="center" wrapText="1"/>
    </xf>
    <xf numFmtId="0" fontId="39" fillId="33" borderId="26" xfId="42" applyFont="1" applyFill="1" applyBorder="1" applyAlignment="1">
      <alignment horizontal="left" vertical="center" wrapText="1"/>
    </xf>
    <xf numFmtId="0" fontId="39" fillId="0" borderId="26" xfId="42" applyFont="1" applyBorder="1" applyAlignment="1">
      <alignment horizontal="left" vertical="center" wrapText="1"/>
    </xf>
    <xf numFmtId="0" fontId="39" fillId="0" borderId="28" xfId="42" applyFont="1" applyBorder="1" applyAlignment="1">
      <alignment horizontal="left" vertical="center" wrapText="1"/>
    </xf>
    <xf numFmtId="164" fontId="37" fillId="0" borderId="15" xfId="0" applyNumberFormat="1" applyFont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37" fillId="0" borderId="17" xfId="0" applyFont="1" applyBorder="1" applyAlignment="1">
      <alignment horizontal="center" vertical="center"/>
    </xf>
    <xf numFmtId="164" fontId="37" fillId="0" borderId="17" xfId="0" applyNumberFormat="1" applyFont="1" applyBorder="1" applyAlignment="1">
      <alignment horizontal="center" vertical="center"/>
    </xf>
    <xf numFmtId="0" fontId="37" fillId="0" borderId="15" xfId="0" applyNumberFormat="1" applyFont="1" applyBorder="1" applyAlignment="1">
      <alignment horizontal="center" vertical="center"/>
    </xf>
    <xf numFmtId="1" fontId="37" fillId="0" borderId="15" xfId="0" applyNumberFormat="1" applyFont="1" applyBorder="1" applyAlignment="1">
      <alignment horizontal="center" vertical="center"/>
    </xf>
    <xf numFmtId="0" fontId="37" fillId="0" borderId="17" xfId="0" applyNumberFormat="1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37" fillId="34" borderId="17" xfId="42" applyFont="1" applyFill="1" applyBorder="1" applyAlignment="1">
      <alignment horizontal="center" vertical="center"/>
    </xf>
    <xf numFmtId="0" fontId="37" fillId="34" borderId="15" xfId="42" applyFont="1" applyFill="1" applyBorder="1" applyAlignment="1">
      <alignment horizontal="center" vertical="center"/>
    </xf>
    <xf numFmtId="0" fontId="37" fillId="34" borderId="16" xfId="42" applyFont="1" applyFill="1" applyBorder="1" applyAlignment="1">
      <alignment horizontal="center" vertical="center"/>
    </xf>
    <xf numFmtId="0" fontId="36" fillId="36" borderId="15" xfId="0" applyFont="1" applyFill="1" applyBorder="1" applyAlignment="1">
      <alignment horizontal="center" vertical="top" wrapText="1"/>
    </xf>
    <xf numFmtId="0" fontId="37" fillId="33" borderId="15" xfId="0" applyFont="1" applyFill="1" applyBorder="1" applyAlignment="1">
      <alignment horizontal="center" vertical="center"/>
    </xf>
    <xf numFmtId="164" fontId="37" fillId="33" borderId="15" xfId="0" applyNumberFormat="1" applyFont="1" applyFill="1" applyBorder="1" applyAlignment="1">
      <alignment horizontal="center" vertical="center"/>
    </xf>
    <xf numFmtId="1" fontId="37" fillId="33" borderId="15" xfId="0" applyNumberFormat="1" applyFont="1" applyFill="1" applyBorder="1" applyAlignment="1">
      <alignment horizontal="center" vertical="center"/>
    </xf>
    <xf numFmtId="0" fontId="37" fillId="33" borderId="15" xfId="0" applyNumberFormat="1" applyFont="1" applyFill="1" applyBorder="1" applyAlignment="1">
      <alignment horizontal="center" vertical="center"/>
    </xf>
    <xf numFmtId="0" fontId="37" fillId="33" borderId="32" xfId="0" applyFont="1" applyFill="1" applyBorder="1" applyAlignment="1">
      <alignment horizontal="center" vertical="center"/>
    </xf>
    <xf numFmtId="0" fontId="0" fillId="33" borderId="0" xfId="0" applyFill="1" applyAlignment="1">
      <alignment wrapText="1"/>
    </xf>
    <xf numFmtId="0" fontId="39" fillId="33" borderId="27" xfId="42" applyFont="1" applyFill="1" applyBorder="1" applyAlignment="1">
      <alignment horizontal="left" vertical="center" wrapText="1"/>
    </xf>
    <xf numFmtId="0" fontId="39" fillId="33" borderId="24" xfId="42" applyFont="1" applyFill="1" applyBorder="1" applyAlignment="1">
      <alignment horizontal="left" vertical="center" wrapText="1"/>
    </xf>
    <xf numFmtId="0" fontId="36" fillId="35" borderId="15" xfId="0" applyFont="1" applyFill="1" applyBorder="1" applyAlignment="1">
      <alignment horizontal="center" vertical="top" wrapText="1"/>
    </xf>
    <xf numFmtId="164" fontId="32" fillId="37" borderId="17" xfId="0" applyNumberFormat="1" applyFont="1" applyFill="1" applyBorder="1" applyAlignment="1">
      <alignment horizontal="center" vertical="center" wrapText="1"/>
    </xf>
    <xf numFmtId="0" fontId="37" fillId="38" borderId="17" xfId="0" applyFont="1" applyFill="1" applyBorder="1" applyAlignment="1">
      <alignment horizontal="center" vertical="center"/>
    </xf>
    <xf numFmtId="0" fontId="37" fillId="38" borderId="15" xfId="0" applyFont="1" applyFill="1" applyBorder="1" applyAlignment="1">
      <alignment horizontal="center" vertical="center"/>
    </xf>
    <xf numFmtId="0" fontId="37" fillId="38" borderId="16" xfId="0" applyFont="1" applyFill="1" applyBorder="1" applyAlignment="1">
      <alignment horizontal="center" vertical="center"/>
    </xf>
    <xf numFmtId="164" fontId="37" fillId="33" borderId="17" xfId="0" applyNumberFormat="1" applyFont="1" applyFill="1" applyBorder="1" applyAlignment="1">
      <alignment horizontal="center" vertical="center"/>
    </xf>
    <xf numFmtId="0" fontId="37" fillId="0" borderId="17" xfId="42" applyFont="1" applyBorder="1" applyAlignment="1">
      <alignment horizontal="center" vertical="center"/>
    </xf>
    <xf numFmtId="0" fontId="37" fillId="0" borderId="15" xfId="42" applyFont="1" applyBorder="1" applyAlignment="1">
      <alignment horizontal="center" vertical="center"/>
    </xf>
    <xf numFmtId="0" fontId="37" fillId="33" borderId="15" xfId="42" applyFont="1" applyFill="1" applyBorder="1" applyAlignment="1">
      <alignment horizontal="center" vertical="center"/>
    </xf>
    <xf numFmtId="0" fontId="37" fillId="0" borderId="17" xfId="42" applyFont="1" applyBorder="1" applyAlignment="1">
      <alignment horizontal="center" vertical="center"/>
    </xf>
    <xf numFmtId="0" fontId="37" fillId="0" borderId="15" xfId="42" applyFont="1" applyBorder="1" applyAlignment="1">
      <alignment horizontal="center" vertical="center"/>
    </xf>
    <xf numFmtId="0" fontId="37" fillId="33" borderId="15" xfId="42" applyFont="1" applyFill="1" applyBorder="1" applyAlignment="1">
      <alignment horizontal="center" vertical="center"/>
    </xf>
    <xf numFmtId="0" fontId="37" fillId="0" borderId="17" xfId="42" applyFont="1" applyBorder="1" applyAlignment="1">
      <alignment horizontal="center" vertical="center"/>
    </xf>
    <xf numFmtId="0" fontId="37" fillId="0" borderId="15" xfId="42" applyFont="1" applyBorder="1" applyAlignment="1">
      <alignment horizontal="center" vertical="center"/>
    </xf>
    <xf numFmtId="0" fontId="37" fillId="33" borderId="15" xfId="42" applyFont="1" applyFill="1" applyBorder="1" applyAlignment="1">
      <alignment horizontal="center" vertical="center"/>
    </xf>
    <xf numFmtId="0" fontId="27" fillId="38" borderId="15" xfId="0" applyFont="1" applyFill="1" applyBorder="1" applyAlignment="1">
      <alignment horizontal="center" vertical="center" wrapText="1"/>
    </xf>
    <xf numFmtId="0" fontId="27" fillId="34" borderId="15" xfId="0" applyFont="1" applyFill="1" applyBorder="1" applyAlignment="1">
      <alignment horizontal="center" wrapText="1"/>
    </xf>
    <xf numFmtId="0" fontId="40" fillId="0" borderId="15" xfId="0" applyFont="1" applyBorder="1" applyAlignment="1">
      <alignment horizontal="center" wrapText="1"/>
    </xf>
    <xf numFmtId="0" fontId="0" fillId="0" borderId="0" xfId="0" applyFill="1" applyAlignment="1">
      <alignment wrapText="1"/>
    </xf>
    <xf numFmtId="164" fontId="37" fillId="0" borderId="17" xfId="0" applyNumberFormat="1" applyFont="1" applyFill="1" applyBorder="1" applyAlignment="1">
      <alignment horizontal="center" vertical="center"/>
    </xf>
    <xf numFmtId="0" fontId="27" fillId="37" borderId="15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wrapText="1"/>
    </xf>
    <xf numFmtId="0" fontId="38" fillId="36" borderId="15" xfId="0" applyFont="1" applyFill="1" applyBorder="1" applyAlignment="1">
      <alignment horizontal="center" vertical="top" wrapText="1"/>
    </xf>
    <xf numFmtId="0" fontId="26" fillId="36" borderId="15" xfId="0" applyFont="1" applyFill="1" applyBorder="1" applyAlignment="1">
      <alignment horizontal="center" vertical="top" wrapText="1"/>
    </xf>
    <xf numFmtId="0" fontId="38" fillId="35" borderId="15" xfId="0" applyFont="1" applyFill="1" applyBorder="1" applyAlignment="1">
      <alignment horizontal="center" vertical="top" wrapText="1"/>
    </xf>
    <xf numFmtId="0" fontId="36" fillId="33" borderId="30" xfId="0" applyFont="1" applyFill="1" applyBorder="1" applyAlignment="1">
      <alignment horizontal="center" vertical="center" wrapText="1"/>
    </xf>
    <xf numFmtId="0" fontId="36" fillId="33" borderId="31" xfId="0" applyFont="1" applyFill="1" applyBorder="1" applyAlignment="1">
      <alignment horizontal="center" vertical="center" wrapText="1"/>
    </xf>
    <xf numFmtId="0" fontId="36" fillId="36" borderId="16" xfId="0" applyFont="1" applyFill="1" applyBorder="1" applyAlignment="1">
      <alignment horizontal="center" vertical="top" wrapText="1"/>
    </xf>
    <xf numFmtId="0" fontId="36" fillId="36" borderId="19" xfId="0" applyFont="1" applyFill="1" applyBorder="1" applyAlignment="1">
      <alignment horizontal="center" vertical="top" wrapText="1"/>
    </xf>
    <xf numFmtId="0" fontId="36" fillId="36" borderId="17" xfId="0" applyFont="1" applyFill="1" applyBorder="1" applyAlignment="1">
      <alignment horizontal="center" vertical="top" wrapText="1"/>
    </xf>
    <xf numFmtId="0" fontId="34" fillId="36" borderId="15" xfId="0" applyFont="1" applyFill="1" applyBorder="1" applyAlignment="1">
      <alignment horizontal="center" vertical="center" wrapText="1"/>
    </xf>
    <xf numFmtId="0" fontId="36" fillId="34" borderId="16" xfId="0" applyFont="1" applyFill="1" applyBorder="1" applyAlignment="1">
      <alignment horizontal="center" vertical="top" wrapText="1"/>
    </xf>
    <xf numFmtId="0" fontId="36" fillId="34" borderId="19" xfId="0" applyFont="1" applyFill="1" applyBorder="1" applyAlignment="1">
      <alignment horizontal="center" vertical="top" wrapText="1"/>
    </xf>
    <xf numFmtId="0" fontId="36" fillId="34" borderId="17" xfId="0" applyFont="1" applyFill="1" applyBorder="1" applyAlignment="1">
      <alignment horizontal="center" vertical="top" wrapText="1"/>
    </xf>
    <xf numFmtId="0" fontId="34" fillId="35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6" fillId="0" borderId="0" xfId="0" applyFont="1" applyAlignment="1">
      <alignment horizontal="center" wrapText="1"/>
    </xf>
    <xf numFmtId="0" fontId="0" fillId="0" borderId="19" xfId="0" applyBorder="1" applyAlignment="1">
      <alignment horizontal="center" vertical="center" wrapText="1"/>
    </xf>
  </cellXfs>
  <cellStyles count="402">
    <cellStyle name="20% - Акцент1" xfId="19" builtinId="30" customBuiltin="1"/>
    <cellStyle name="20% - Акцент1 2" xfId="57"/>
    <cellStyle name="20% - Акцент1 2 2" xfId="96"/>
    <cellStyle name="20% - Акцент1 2 2 2" xfId="189"/>
    <cellStyle name="20% - Акцент1 2 2 2 2" xfId="375"/>
    <cellStyle name="20% - Акцент1 2 2 3" xfId="282"/>
    <cellStyle name="20% - Акцент1 2 3" xfId="150"/>
    <cellStyle name="20% - Акцент1 2 3 2" xfId="336"/>
    <cellStyle name="20% - Акцент1 2 4" xfId="243"/>
    <cellStyle name="20% - Акцент1 3" xfId="44"/>
    <cellStyle name="20% - Акцент1 3 2" xfId="83"/>
    <cellStyle name="20% - Акцент1 3 2 2" xfId="176"/>
    <cellStyle name="20% - Акцент1 3 2 2 2" xfId="362"/>
    <cellStyle name="20% - Акцент1 3 2 3" xfId="269"/>
    <cellStyle name="20% - Акцент1 3 3" xfId="137"/>
    <cellStyle name="20% - Акцент1 3 3 2" xfId="323"/>
    <cellStyle name="20% - Акцент1 3 4" xfId="230"/>
    <cellStyle name="20% - Акцент1 4" xfId="111"/>
    <cellStyle name="20% - Акцент1 4 2" xfId="204"/>
    <cellStyle name="20% - Акцент1 4 2 2" xfId="390"/>
    <cellStyle name="20% - Акцент1 4 3" xfId="297"/>
    <cellStyle name="20% - Акцент1 5" xfId="70"/>
    <cellStyle name="20% - Акцент1 5 2" xfId="163"/>
    <cellStyle name="20% - Акцент1 5 2 2" xfId="349"/>
    <cellStyle name="20% - Акцент1 5 3" xfId="256"/>
    <cellStyle name="20% - Акцент1 6" xfId="124"/>
    <cellStyle name="20% - Акцент1 6 2" xfId="310"/>
    <cellStyle name="20% - Акцент1 7" xfId="217"/>
    <cellStyle name="20% - Акцент2" xfId="23" builtinId="34" customBuiltin="1"/>
    <cellStyle name="20% - Акцент2 2" xfId="59"/>
    <cellStyle name="20% - Акцент2 2 2" xfId="98"/>
    <cellStyle name="20% - Акцент2 2 2 2" xfId="191"/>
    <cellStyle name="20% - Акцент2 2 2 2 2" xfId="377"/>
    <cellStyle name="20% - Акцент2 2 2 3" xfId="284"/>
    <cellStyle name="20% - Акцент2 2 3" xfId="152"/>
    <cellStyle name="20% - Акцент2 2 3 2" xfId="338"/>
    <cellStyle name="20% - Акцент2 2 4" xfId="245"/>
    <cellStyle name="20% - Акцент2 3" xfId="46"/>
    <cellStyle name="20% - Акцент2 3 2" xfId="85"/>
    <cellStyle name="20% - Акцент2 3 2 2" xfId="178"/>
    <cellStyle name="20% - Акцент2 3 2 2 2" xfId="364"/>
    <cellStyle name="20% - Акцент2 3 2 3" xfId="271"/>
    <cellStyle name="20% - Акцент2 3 3" xfId="139"/>
    <cellStyle name="20% - Акцент2 3 3 2" xfId="325"/>
    <cellStyle name="20% - Акцент2 3 4" xfId="232"/>
    <cellStyle name="20% - Акцент2 4" xfId="113"/>
    <cellStyle name="20% - Акцент2 4 2" xfId="206"/>
    <cellStyle name="20% - Акцент2 4 2 2" xfId="392"/>
    <cellStyle name="20% - Акцент2 4 3" xfId="299"/>
    <cellStyle name="20% - Акцент2 5" xfId="72"/>
    <cellStyle name="20% - Акцент2 5 2" xfId="165"/>
    <cellStyle name="20% - Акцент2 5 2 2" xfId="351"/>
    <cellStyle name="20% - Акцент2 5 3" xfId="258"/>
    <cellStyle name="20% - Акцент2 6" xfId="126"/>
    <cellStyle name="20% - Акцент2 6 2" xfId="312"/>
    <cellStyle name="20% - Акцент2 7" xfId="219"/>
    <cellStyle name="20% - Акцент3" xfId="27" builtinId="38" customBuiltin="1"/>
    <cellStyle name="20% - Акцент3 2" xfId="61"/>
    <cellStyle name="20% - Акцент3 2 2" xfId="100"/>
    <cellStyle name="20% - Акцент3 2 2 2" xfId="193"/>
    <cellStyle name="20% - Акцент3 2 2 2 2" xfId="379"/>
    <cellStyle name="20% - Акцент3 2 2 3" xfId="286"/>
    <cellStyle name="20% - Акцент3 2 3" xfId="154"/>
    <cellStyle name="20% - Акцент3 2 3 2" xfId="340"/>
    <cellStyle name="20% - Акцент3 2 4" xfId="247"/>
    <cellStyle name="20% - Акцент3 3" xfId="48"/>
    <cellStyle name="20% - Акцент3 3 2" xfId="87"/>
    <cellStyle name="20% - Акцент3 3 2 2" xfId="180"/>
    <cellStyle name="20% - Акцент3 3 2 2 2" xfId="366"/>
    <cellStyle name="20% - Акцент3 3 2 3" xfId="273"/>
    <cellStyle name="20% - Акцент3 3 3" xfId="141"/>
    <cellStyle name="20% - Акцент3 3 3 2" xfId="327"/>
    <cellStyle name="20% - Акцент3 3 4" xfId="234"/>
    <cellStyle name="20% - Акцент3 4" xfId="115"/>
    <cellStyle name="20% - Акцент3 4 2" xfId="208"/>
    <cellStyle name="20% - Акцент3 4 2 2" xfId="394"/>
    <cellStyle name="20% - Акцент3 4 3" xfId="301"/>
    <cellStyle name="20% - Акцент3 5" xfId="74"/>
    <cellStyle name="20% - Акцент3 5 2" xfId="167"/>
    <cellStyle name="20% - Акцент3 5 2 2" xfId="353"/>
    <cellStyle name="20% - Акцент3 5 3" xfId="260"/>
    <cellStyle name="20% - Акцент3 6" xfId="128"/>
    <cellStyle name="20% - Акцент3 6 2" xfId="314"/>
    <cellStyle name="20% - Акцент3 7" xfId="221"/>
    <cellStyle name="20% - Акцент4" xfId="31" builtinId="42" customBuiltin="1"/>
    <cellStyle name="20% - Акцент4 2" xfId="63"/>
    <cellStyle name="20% - Акцент4 2 2" xfId="102"/>
    <cellStyle name="20% - Акцент4 2 2 2" xfId="195"/>
    <cellStyle name="20% - Акцент4 2 2 2 2" xfId="381"/>
    <cellStyle name="20% - Акцент4 2 2 3" xfId="288"/>
    <cellStyle name="20% - Акцент4 2 3" xfId="156"/>
    <cellStyle name="20% - Акцент4 2 3 2" xfId="342"/>
    <cellStyle name="20% - Акцент4 2 4" xfId="249"/>
    <cellStyle name="20% - Акцент4 3" xfId="50"/>
    <cellStyle name="20% - Акцент4 3 2" xfId="89"/>
    <cellStyle name="20% - Акцент4 3 2 2" xfId="182"/>
    <cellStyle name="20% - Акцент4 3 2 2 2" xfId="368"/>
    <cellStyle name="20% - Акцент4 3 2 3" xfId="275"/>
    <cellStyle name="20% - Акцент4 3 3" xfId="143"/>
    <cellStyle name="20% - Акцент4 3 3 2" xfId="329"/>
    <cellStyle name="20% - Акцент4 3 4" xfId="236"/>
    <cellStyle name="20% - Акцент4 4" xfId="117"/>
    <cellStyle name="20% - Акцент4 4 2" xfId="210"/>
    <cellStyle name="20% - Акцент4 4 2 2" xfId="396"/>
    <cellStyle name="20% - Акцент4 4 3" xfId="303"/>
    <cellStyle name="20% - Акцент4 5" xfId="76"/>
    <cellStyle name="20% - Акцент4 5 2" xfId="169"/>
    <cellStyle name="20% - Акцент4 5 2 2" xfId="355"/>
    <cellStyle name="20% - Акцент4 5 3" xfId="262"/>
    <cellStyle name="20% - Акцент4 6" xfId="130"/>
    <cellStyle name="20% - Акцент4 6 2" xfId="316"/>
    <cellStyle name="20% - Акцент4 7" xfId="223"/>
    <cellStyle name="20% - Акцент5" xfId="35" builtinId="46" customBuiltin="1"/>
    <cellStyle name="20% - Акцент5 2" xfId="65"/>
    <cellStyle name="20% - Акцент5 2 2" xfId="104"/>
    <cellStyle name="20% - Акцент5 2 2 2" xfId="197"/>
    <cellStyle name="20% - Акцент5 2 2 2 2" xfId="383"/>
    <cellStyle name="20% - Акцент5 2 2 3" xfId="290"/>
    <cellStyle name="20% - Акцент5 2 3" xfId="158"/>
    <cellStyle name="20% - Акцент5 2 3 2" xfId="344"/>
    <cellStyle name="20% - Акцент5 2 4" xfId="251"/>
    <cellStyle name="20% - Акцент5 3" xfId="52"/>
    <cellStyle name="20% - Акцент5 3 2" xfId="91"/>
    <cellStyle name="20% - Акцент5 3 2 2" xfId="184"/>
    <cellStyle name="20% - Акцент5 3 2 2 2" xfId="370"/>
    <cellStyle name="20% - Акцент5 3 2 3" xfId="277"/>
    <cellStyle name="20% - Акцент5 3 3" xfId="145"/>
    <cellStyle name="20% - Акцент5 3 3 2" xfId="331"/>
    <cellStyle name="20% - Акцент5 3 4" xfId="238"/>
    <cellStyle name="20% - Акцент5 4" xfId="119"/>
    <cellStyle name="20% - Акцент5 4 2" xfId="212"/>
    <cellStyle name="20% - Акцент5 4 2 2" xfId="398"/>
    <cellStyle name="20% - Акцент5 4 3" xfId="305"/>
    <cellStyle name="20% - Акцент5 5" xfId="78"/>
    <cellStyle name="20% - Акцент5 5 2" xfId="171"/>
    <cellStyle name="20% - Акцент5 5 2 2" xfId="357"/>
    <cellStyle name="20% - Акцент5 5 3" xfId="264"/>
    <cellStyle name="20% - Акцент5 6" xfId="132"/>
    <cellStyle name="20% - Акцент5 6 2" xfId="318"/>
    <cellStyle name="20% - Акцент5 7" xfId="225"/>
    <cellStyle name="20% - Акцент6" xfId="39" builtinId="50" customBuiltin="1"/>
    <cellStyle name="20% - Акцент6 2" xfId="67"/>
    <cellStyle name="20% - Акцент6 2 2" xfId="106"/>
    <cellStyle name="20% - Акцент6 2 2 2" xfId="199"/>
    <cellStyle name="20% - Акцент6 2 2 2 2" xfId="385"/>
    <cellStyle name="20% - Акцент6 2 2 3" xfId="292"/>
    <cellStyle name="20% - Акцент6 2 3" xfId="160"/>
    <cellStyle name="20% - Акцент6 2 3 2" xfId="346"/>
    <cellStyle name="20% - Акцент6 2 4" xfId="253"/>
    <cellStyle name="20% - Акцент6 3" xfId="54"/>
    <cellStyle name="20% - Акцент6 3 2" xfId="93"/>
    <cellStyle name="20% - Акцент6 3 2 2" xfId="186"/>
    <cellStyle name="20% - Акцент6 3 2 2 2" xfId="372"/>
    <cellStyle name="20% - Акцент6 3 2 3" xfId="279"/>
    <cellStyle name="20% - Акцент6 3 3" xfId="147"/>
    <cellStyle name="20% - Акцент6 3 3 2" xfId="333"/>
    <cellStyle name="20% - Акцент6 3 4" xfId="240"/>
    <cellStyle name="20% - Акцент6 4" xfId="121"/>
    <cellStyle name="20% - Акцент6 4 2" xfId="214"/>
    <cellStyle name="20% - Акцент6 4 2 2" xfId="400"/>
    <cellStyle name="20% - Акцент6 4 3" xfId="307"/>
    <cellStyle name="20% - Акцент6 5" xfId="80"/>
    <cellStyle name="20% - Акцент6 5 2" xfId="173"/>
    <cellStyle name="20% - Акцент6 5 2 2" xfId="359"/>
    <cellStyle name="20% - Акцент6 5 3" xfId="266"/>
    <cellStyle name="20% - Акцент6 6" xfId="134"/>
    <cellStyle name="20% - Акцент6 6 2" xfId="320"/>
    <cellStyle name="20% - Акцент6 7" xfId="227"/>
    <cellStyle name="40% - Акцент1" xfId="20" builtinId="31" customBuiltin="1"/>
    <cellStyle name="40% - Акцент1 2" xfId="58"/>
    <cellStyle name="40% - Акцент1 2 2" xfId="97"/>
    <cellStyle name="40% - Акцент1 2 2 2" xfId="190"/>
    <cellStyle name="40% - Акцент1 2 2 2 2" xfId="376"/>
    <cellStyle name="40% - Акцент1 2 2 3" xfId="283"/>
    <cellStyle name="40% - Акцент1 2 3" xfId="151"/>
    <cellStyle name="40% - Акцент1 2 3 2" xfId="337"/>
    <cellStyle name="40% - Акцент1 2 4" xfId="244"/>
    <cellStyle name="40% - Акцент1 3" xfId="45"/>
    <cellStyle name="40% - Акцент1 3 2" xfId="84"/>
    <cellStyle name="40% - Акцент1 3 2 2" xfId="177"/>
    <cellStyle name="40% - Акцент1 3 2 2 2" xfId="363"/>
    <cellStyle name="40% - Акцент1 3 2 3" xfId="270"/>
    <cellStyle name="40% - Акцент1 3 3" xfId="138"/>
    <cellStyle name="40% - Акцент1 3 3 2" xfId="324"/>
    <cellStyle name="40% - Акцент1 3 4" xfId="231"/>
    <cellStyle name="40% - Акцент1 4" xfId="112"/>
    <cellStyle name="40% - Акцент1 4 2" xfId="205"/>
    <cellStyle name="40% - Акцент1 4 2 2" xfId="391"/>
    <cellStyle name="40% - Акцент1 4 3" xfId="298"/>
    <cellStyle name="40% - Акцент1 5" xfId="71"/>
    <cellStyle name="40% - Акцент1 5 2" xfId="164"/>
    <cellStyle name="40% - Акцент1 5 2 2" xfId="350"/>
    <cellStyle name="40% - Акцент1 5 3" xfId="257"/>
    <cellStyle name="40% - Акцент1 6" xfId="125"/>
    <cellStyle name="40% - Акцент1 6 2" xfId="311"/>
    <cellStyle name="40% - Акцент1 7" xfId="218"/>
    <cellStyle name="40% - Акцент2" xfId="24" builtinId="35" customBuiltin="1"/>
    <cellStyle name="40% - Акцент2 2" xfId="60"/>
    <cellStyle name="40% - Акцент2 2 2" xfId="99"/>
    <cellStyle name="40% - Акцент2 2 2 2" xfId="192"/>
    <cellStyle name="40% - Акцент2 2 2 2 2" xfId="378"/>
    <cellStyle name="40% - Акцент2 2 2 3" xfId="285"/>
    <cellStyle name="40% - Акцент2 2 3" xfId="153"/>
    <cellStyle name="40% - Акцент2 2 3 2" xfId="339"/>
    <cellStyle name="40% - Акцент2 2 4" xfId="246"/>
    <cellStyle name="40% - Акцент2 3" xfId="47"/>
    <cellStyle name="40% - Акцент2 3 2" xfId="86"/>
    <cellStyle name="40% - Акцент2 3 2 2" xfId="179"/>
    <cellStyle name="40% - Акцент2 3 2 2 2" xfId="365"/>
    <cellStyle name="40% - Акцент2 3 2 3" xfId="272"/>
    <cellStyle name="40% - Акцент2 3 3" xfId="140"/>
    <cellStyle name="40% - Акцент2 3 3 2" xfId="326"/>
    <cellStyle name="40% - Акцент2 3 4" xfId="233"/>
    <cellStyle name="40% - Акцент2 4" xfId="114"/>
    <cellStyle name="40% - Акцент2 4 2" xfId="207"/>
    <cellStyle name="40% - Акцент2 4 2 2" xfId="393"/>
    <cellStyle name="40% - Акцент2 4 3" xfId="300"/>
    <cellStyle name="40% - Акцент2 5" xfId="73"/>
    <cellStyle name="40% - Акцент2 5 2" xfId="166"/>
    <cellStyle name="40% - Акцент2 5 2 2" xfId="352"/>
    <cellStyle name="40% - Акцент2 5 3" xfId="259"/>
    <cellStyle name="40% - Акцент2 6" xfId="127"/>
    <cellStyle name="40% - Акцент2 6 2" xfId="313"/>
    <cellStyle name="40% - Акцент2 7" xfId="220"/>
    <cellStyle name="40% - Акцент3" xfId="28" builtinId="39" customBuiltin="1"/>
    <cellStyle name="40% - Акцент3 2" xfId="62"/>
    <cellStyle name="40% - Акцент3 2 2" xfId="101"/>
    <cellStyle name="40% - Акцент3 2 2 2" xfId="194"/>
    <cellStyle name="40% - Акцент3 2 2 2 2" xfId="380"/>
    <cellStyle name="40% - Акцент3 2 2 3" xfId="287"/>
    <cellStyle name="40% - Акцент3 2 3" xfId="155"/>
    <cellStyle name="40% - Акцент3 2 3 2" xfId="341"/>
    <cellStyle name="40% - Акцент3 2 4" xfId="248"/>
    <cellStyle name="40% - Акцент3 3" xfId="49"/>
    <cellStyle name="40% - Акцент3 3 2" xfId="88"/>
    <cellStyle name="40% - Акцент3 3 2 2" xfId="181"/>
    <cellStyle name="40% - Акцент3 3 2 2 2" xfId="367"/>
    <cellStyle name="40% - Акцент3 3 2 3" xfId="274"/>
    <cellStyle name="40% - Акцент3 3 3" xfId="142"/>
    <cellStyle name="40% - Акцент3 3 3 2" xfId="328"/>
    <cellStyle name="40% - Акцент3 3 4" xfId="235"/>
    <cellStyle name="40% - Акцент3 4" xfId="116"/>
    <cellStyle name="40% - Акцент3 4 2" xfId="209"/>
    <cellStyle name="40% - Акцент3 4 2 2" xfId="395"/>
    <cellStyle name="40% - Акцент3 4 3" xfId="302"/>
    <cellStyle name="40% - Акцент3 5" xfId="75"/>
    <cellStyle name="40% - Акцент3 5 2" xfId="168"/>
    <cellStyle name="40% - Акцент3 5 2 2" xfId="354"/>
    <cellStyle name="40% - Акцент3 5 3" xfId="261"/>
    <cellStyle name="40% - Акцент3 6" xfId="129"/>
    <cellStyle name="40% - Акцент3 6 2" xfId="315"/>
    <cellStyle name="40% - Акцент3 7" xfId="222"/>
    <cellStyle name="40% - Акцент4" xfId="32" builtinId="43" customBuiltin="1"/>
    <cellStyle name="40% - Акцент4 2" xfId="64"/>
    <cellStyle name="40% - Акцент4 2 2" xfId="103"/>
    <cellStyle name="40% - Акцент4 2 2 2" xfId="196"/>
    <cellStyle name="40% - Акцент4 2 2 2 2" xfId="382"/>
    <cellStyle name="40% - Акцент4 2 2 3" xfId="289"/>
    <cellStyle name="40% - Акцент4 2 3" xfId="157"/>
    <cellStyle name="40% - Акцент4 2 3 2" xfId="343"/>
    <cellStyle name="40% - Акцент4 2 4" xfId="250"/>
    <cellStyle name="40% - Акцент4 3" xfId="51"/>
    <cellStyle name="40% - Акцент4 3 2" xfId="90"/>
    <cellStyle name="40% - Акцент4 3 2 2" xfId="183"/>
    <cellStyle name="40% - Акцент4 3 2 2 2" xfId="369"/>
    <cellStyle name="40% - Акцент4 3 2 3" xfId="276"/>
    <cellStyle name="40% - Акцент4 3 3" xfId="144"/>
    <cellStyle name="40% - Акцент4 3 3 2" xfId="330"/>
    <cellStyle name="40% - Акцент4 3 4" xfId="237"/>
    <cellStyle name="40% - Акцент4 4" xfId="118"/>
    <cellStyle name="40% - Акцент4 4 2" xfId="211"/>
    <cellStyle name="40% - Акцент4 4 2 2" xfId="397"/>
    <cellStyle name="40% - Акцент4 4 3" xfId="304"/>
    <cellStyle name="40% - Акцент4 5" xfId="77"/>
    <cellStyle name="40% - Акцент4 5 2" xfId="170"/>
    <cellStyle name="40% - Акцент4 5 2 2" xfId="356"/>
    <cellStyle name="40% - Акцент4 5 3" xfId="263"/>
    <cellStyle name="40% - Акцент4 6" xfId="131"/>
    <cellStyle name="40% - Акцент4 6 2" xfId="317"/>
    <cellStyle name="40% - Акцент4 7" xfId="224"/>
    <cellStyle name="40% - Акцент5" xfId="36" builtinId="47" customBuiltin="1"/>
    <cellStyle name="40% - Акцент5 2" xfId="66"/>
    <cellStyle name="40% - Акцент5 2 2" xfId="105"/>
    <cellStyle name="40% - Акцент5 2 2 2" xfId="198"/>
    <cellStyle name="40% - Акцент5 2 2 2 2" xfId="384"/>
    <cellStyle name="40% - Акцент5 2 2 3" xfId="291"/>
    <cellStyle name="40% - Акцент5 2 3" xfId="159"/>
    <cellStyle name="40% - Акцент5 2 3 2" xfId="345"/>
    <cellStyle name="40% - Акцент5 2 4" xfId="252"/>
    <cellStyle name="40% - Акцент5 3" xfId="53"/>
    <cellStyle name="40% - Акцент5 3 2" xfId="92"/>
    <cellStyle name="40% - Акцент5 3 2 2" xfId="185"/>
    <cellStyle name="40% - Акцент5 3 2 2 2" xfId="371"/>
    <cellStyle name="40% - Акцент5 3 2 3" xfId="278"/>
    <cellStyle name="40% - Акцент5 3 3" xfId="146"/>
    <cellStyle name="40% - Акцент5 3 3 2" xfId="332"/>
    <cellStyle name="40% - Акцент5 3 4" xfId="239"/>
    <cellStyle name="40% - Акцент5 4" xfId="120"/>
    <cellStyle name="40% - Акцент5 4 2" xfId="213"/>
    <cellStyle name="40% - Акцент5 4 2 2" xfId="399"/>
    <cellStyle name="40% - Акцент5 4 3" xfId="306"/>
    <cellStyle name="40% - Акцент5 5" xfId="79"/>
    <cellStyle name="40% - Акцент5 5 2" xfId="172"/>
    <cellStyle name="40% - Акцент5 5 2 2" xfId="358"/>
    <cellStyle name="40% - Акцент5 5 3" xfId="265"/>
    <cellStyle name="40% - Акцент5 6" xfId="133"/>
    <cellStyle name="40% - Акцент5 6 2" xfId="319"/>
    <cellStyle name="40% - Акцент5 7" xfId="226"/>
    <cellStyle name="40% - Акцент6" xfId="40" builtinId="51" customBuiltin="1"/>
    <cellStyle name="40% - Акцент6 2" xfId="68"/>
    <cellStyle name="40% - Акцент6 2 2" xfId="107"/>
    <cellStyle name="40% - Акцент6 2 2 2" xfId="200"/>
    <cellStyle name="40% - Акцент6 2 2 2 2" xfId="386"/>
    <cellStyle name="40% - Акцент6 2 2 3" xfId="293"/>
    <cellStyle name="40% - Акцент6 2 3" xfId="161"/>
    <cellStyle name="40% - Акцент6 2 3 2" xfId="347"/>
    <cellStyle name="40% - Акцент6 2 4" xfId="254"/>
    <cellStyle name="40% - Акцент6 3" xfId="55"/>
    <cellStyle name="40% - Акцент6 3 2" xfId="94"/>
    <cellStyle name="40% - Акцент6 3 2 2" xfId="187"/>
    <cellStyle name="40% - Акцент6 3 2 2 2" xfId="373"/>
    <cellStyle name="40% - Акцент6 3 2 3" xfId="280"/>
    <cellStyle name="40% - Акцент6 3 3" xfId="148"/>
    <cellStyle name="40% - Акцент6 3 3 2" xfId="334"/>
    <cellStyle name="40% - Акцент6 3 4" xfId="241"/>
    <cellStyle name="40% - Акцент6 4" xfId="122"/>
    <cellStyle name="40% - Акцент6 4 2" xfId="215"/>
    <cellStyle name="40% - Акцент6 4 2 2" xfId="401"/>
    <cellStyle name="40% - Акцент6 4 3" xfId="308"/>
    <cellStyle name="40% - Акцент6 5" xfId="81"/>
    <cellStyle name="40% - Акцент6 5 2" xfId="174"/>
    <cellStyle name="40% - Акцент6 5 2 2" xfId="360"/>
    <cellStyle name="40% - Акцент6 5 3" xfId="267"/>
    <cellStyle name="40% - Акцент6 6" xfId="135"/>
    <cellStyle name="40% - Акцент6 6 2" xfId="321"/>
    <cellStyle name="40% - Акцент6 7" xfId="228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108"/>
    <cellStyle name="Обычный 3 2" xfId="201"/>
    <cellStyle name="Обычный 3 2 2" xfId="387"/>
    <cellStyle name="Обычный 3 3" xfId="294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56"/>
    <cellStyle name="Примечание 2 2" xfId="95"/>
    <cellStyle name="Примечание 2 2 2" xfId="188"/>
    <cellStyle name="Примечание 2 2 2 2" xfId="374"/>
    <cellStyle name="Примечание 2 2 3" xfId="281"/>
    <cellStyle name="Примечание 2 3" xfId="149"/>
    <cellStyle name="Примечание 2 3 2" xfId="335"/>
    <cellStyle name="Примечание 2 4" xfId="242"/>
    <cellStyle name="Примечание 3" xfId="43"/>
    <cellStyle name="Примечание 3 2" xfId="82"/>
    <cellStyle name="Примечание 3 2 2" xfId="175"/>
    <cellStyle name="Примечание 3 2 2 2" xfId="361"/>
    <cellStyle name="Примечание 3 2 3" xfId="268"/>
    <cellStyle name="Примечание 3 3" xfId="136"/>
    <cellStyle name="Примечание 3 3 2" xfId="322"/>
    <cellStyle name="Примечание 3 4" xfId="229"/>
    <cellStyle name="Примечание 4" xfId="110"/>
    <cellStyle name="Примечание 4 2" xfId="203"/>
    <cellStyle name="Примечание 4 2 2" xfId="389"/>
    <cellStyle name="Примечание 4 3" xfId="296"/>
    <cellStyle name="Примечание 5" xfId="69"/>
    <cellStyle name="Примечание 5 2" xfId="162"/>
    <cellStyle name="Примечание 5 2 2" xfId="348"/>
    <cellStyle name="Примечание 5 3" xfId="255"/>
    <cellStyle name="Примечание 6" xfId="123"/>
    <cellStyle name="Примечание 6 2" xfId="309"/>
    <cellStyle name="Примечание 7" xfId="216"/>
    <cellStyle name="Процентный 2" xfId="109"/>
    <cellStyle name="Процентный 2 2" xfId="202"/>
    <cellStyle name="Процентный 2 2 2" xfId="388"/>
    <cellStyle name="Процентный 2 3" xfId="295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tabSelected="1"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U5" sqref="U5"/>
    </sheetView>
  </sheetViews>
  <sheetFormatPr defaultRowHeight="12.75" x14ac:dyDescent="0.2"/>
  <cols>
    <col min="1" max="1" width="30.5703125" customWidth="1"/>
    <col min="2" max="2" width="10" customWidth="1"/>
    <col min="3" max="3" width="7.28515625" customWidth="1"/>
    <col min="4" max="4" width="10.140625" customWidth="1"/>
    <col min="5" max="5" width="13.140625" customWidth="1"/>
    <col min="6" max="6" width="10" customWidth="1"/>
    <col min="7" max="7" width="12.42578125" customWidth="1"/>
    <col min="8" max="8" width="11" customWidth="1"/>
    <col min="9" max="9" width="13.5703125" customWidth="1"/>
    <col min="10" max="10" width="10.85546875" customWidth="1"/>
    <col min="11" max="11" width="8.7109375" customWidth="1"/>
    <col min="12" max="12" width="9.42578125" customWidth="1"/>
    <col min="13" max="13" width="8.28515625" customWidth="1"/>
    <col min="14" max="14" width="9.28515625" customWidth="1"/>
    <col min="15" max="15" width="8.85546875" customWidth="1"/>
    <col min="16" max="16" width="9.42578125" customWidth="1"/>
    <col min="17" max="17" width="8.140625" customWidth="1"/>
    <col min="18" max="18" width="10" customWidth="1"/>
    <col min="19" max="19" width="8.140625" customWidth="1"/>
    <col min="20" max="20" width="9.85546875" customWidth="1"/>
    <col min="21" max="21" width="8.140625" customWidth="1"/>
    <col min="22" max="22" width="14.85546875" style="6" customWidth="1"/>
  </cols>
  <sheetData>
    <row r="1" spans="1:22" ht="16.5" customHeight="1" x14ac:dyDescent="0.25">
      <c r="A1" s="93" t="s">
        <v>76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</row>
    <row r="2" spans="1:22" ht="37.9" customHeight="1" x14ac:dyDescent="0.2">
      <c r="A2" s="97" t="s">
        <v>45</v>
      </c>
      <c r="B2" s="99" t="s">
        <v>67</v>
      </c>
      <c r="C2" s="103" t="s">
        <v>66</v>
      </c>
      <c r="D2" s="102" t="s">
        <v>62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6" t="s">
        <v>65</v>
      </c>
      <c r="Q2" s="106"/>
      <c r="R2" s="106"/>
      <c r="S2" s="106"/>
      <c r="T2" s="106"/>
      <c r="U2" s="106"/>
      <c r="V2" s="92" t="s">
        <v>60</v>
      </c>
    </row>
    <row r="3" spans="1:22" ht="57" customHeight="1" x14ac:dyDescent="0.2">
      <c r="A3" s="98"/>
      <c r="B3" s="100"/>
      <c r="C3" s="104"/>
      <c r="D3" s="94" t="s">
        <v>54</v>
      </c>
      <c r="E3" s="95"/>
      <c r="F3" s="94" t="s">
        <v>57</v>
      </c>
      <c r="G3" s="94"/>
      <c r="H3" s="94" t="s">
        <v>69</v>
      </c>
      <c r="I3" s="94"/>
      <c r="J3" s="94" t="s">
        <v>58</v>
      </c>
      <c r="K3" s="94"/>
      <c r="L3" s="94" t="s">
        <v>61</v>
      </c>
      <c r="M3" s="94"/>
      <c r="N3" s="94" t="s">
        <v>63</v>
      </c>
      <c r="O3" s="94"/>
      <c r="P3" s="96" t="s">
        <v>64</v>
      </c>
      <c r="Q3" s="96"/>
      <c r="R3" s="96" t="s">
        <v>59</v>
      </c>
      <c r="S3" s="96"/>
      <c r="T3" s="96" t="s">
        <v>68</v>
      </c>
      <c r="U3" s="96"/>
      <c r="V3" s="92"/>
    </row>
    <row r="4" spans="1:22" ht="42.75" customHeight="1" x14ac:dyDescent="0.2">
      <c r="A4" s="53"/>
      <c r="B4" s="101"/>
      <c r="C4" s="105"/>
      <c r="D4" s="63" t="s">
        <v>55</v>
      </c>
      <c r="E4" s="63" t="s">
        <v>56</v>
      </c>
      <c r="F4" s="63" t="s">
        <v>55</v>
      </c>
      <c r="G4" s="63" t="s">
        <v>56</v>
      </c>
      <c r="H4" s="63" t="s">
        <v>55</v>
      </c>
      <c r="I4" s="63" t="s">
        <v>56</v>
      </c>
      <c r="J4" s="63" t="s">
        <v>55</v>
      </c>
      <c r="K4" s="63" t="s">
        <v>56</v>
      </c>
      <c r="L4" s="63" t="s">
        <v>55</v>
      </c>
      <c r="M4" s="63" t="s">
        <v>56</v>
      </c>
      <c r="N4" s="63" t="s">
        <v>55</v>
      </c>
      <c r="O4" s="63" t="s">
        <v>56</v>
      </c>
      <c r="P4" s="72" t="s">
        <v>55</v>
      </c>
      <c r="Q4" s="72" t="s">
        <v>56</v>
      </c>
      <c r="R4" s="72" t="s">
        <v>55</v>
      </c>
      <c r="S4" s="72" t="s">
        <v>56</v>
      </c>
      <c r="T4" s="72" t="s">
        <v>55</v>
      </c>
      <c r="U4" s="72" t="s">
        <v>56</v>
      </c>
      <c r="V4" s="92"/>
    </row>
    <row r="5" spans="1:22" ht="18.75" customHeight="1" x14ac:dyDescent="0.2">
      <c r="A5" s="44" t="s">
        <v>72</v>
      </c>
      <c r="B5" s="74">
        <v>88</v>
      </c>
      <c r="C5" s="60">
        <v>61</v>
      </c>
      <c r="D5" s="54">
        <v>88</v>
      </c>
      <c r="E5" s="55">
        <f>D5/B5</f>
        <v>1</v>
      </c>
      <c r="F5" s="54">
        <v>88</v>
      </c>
      <c r="G5" s="55">
        <f t="shared" ref="G5:G31" si="0">F5/B5</f>
        <v>1</v>
      </c>
      <c r="H5" s="54">
        <v>88</v>
      </c>
      <c r="I5" s="55">
        <f t="shared" ref="I5:I31" si="1">H5/B5</f>
        <v>1</v>
      </c>
      <c r="J5" s="54">
        <v>88</v>
      </c>
      <c r="K5" s="55">
        <f t="shared" ref="K5:K31" si="2">J5/B5</f>
        <v>1</v>
      </c>
      <c r="L5" s="58">
        <v>88</v>
      </c>
      <c r="M5" s="55">
        <f t="shared" ref="M5:M31" si="3">L5/B5</f>
        <v>1</v>
      </c>
      <c r="N5" s="54">
        <v>88</v>
      </c>
      <c r="O5" s="55">
        <f t="shared" ref="O5:O31" si="4">N5/B5</f>
        <v>1</v>
      </c>
      <c r="P5" s="78">
        <v>61</v>
      </c>
      <c r="Q5" s="55">
        <f t="shared" ref="Q5:Q31" si="5">P5/C5</f>
        <v>1</v>
      </c>
      <c r="R5" s="81">
        <v>61</v>
      </c>
      <c r="S5" s="55">
        <f t="shared" ref="S5:S29" si="6">R5/C5</f>
        <v>1</v>
      </c>
      <c r="T5" s="84">
        <v>51</v>
      </c>
      <c r="U5" s="55">
        <f t="shared" ref="U5:U31" si="7">T5/C5</f>
        <v>0.83606557377049184</v>
      </c>
      <c r="V5" s="73">
        <f t="shared" ref="V5:V31" si="8">AVERAGE(E5,G5,I5,K5,M5,O5,Q5,S5,U5)</f>
        <v>0.98178506375227692</v>
      </c>
    </row>
    <row r="6" spans="1:22" ht="13.5" customHeight="1" x14ac:dyDescent="0.2">
      <c r="A6" s="44" t="s">
        <v>51</v>
      </c>
      <c r="B6" s="75">
        <v>84</v>
      </c>
      <c r="C6" s="61">
        <v>50</v>
      </c>
      <c r="D6" s="41">
        <v>84</v>
      </c>
      <c r="E6" s="52">
        <v>1</v>
      </c>
      <c r="F6" s="41">
        <v>84</v>
      </c>
      <c r="G6" s="52">
        <f t="shared" si="0"/>
        <v>1</v>
      </c>
      <c r="H6" s="57">
        <v>84</v>
      </c>
      <c r="I6" s="52">
        <f t="shared" si="1"/>
        <v>1</v>
      </c>
      <c r="J6" s="56">
        <v>84</v>
      </c>
      <c r="K6" s="52">
        <f t="shared" si="2"/>
        <v>1</v>
      </c>
      <c r="L6" s="56">
        <v>84</v>
      </c>
      <c r="M6" s="52">
        <f t="shared" si="3"/>
        <v>1</v>
      </c>
      <c r="N6" s="59">
        <v>82</v>
      </c>
      <c r="O6" s="52">
        <f t="shared" si="4"/>
        <v>0.97619047619047616</v>
      </c>
      <c r="P6" s="79">
        <v>46</v>
      </c>
      <c r="Q6" s="55">
        <f t="shared" si="5"/>
        <v>0.92</v>
      </c>
      <c r="R6" s="82">
        <v>47</v>
      </c>
      <c r="S6" s="55">
        <f t="shared" si="6"/>
        <v>0.94</v>
      </c>
      <c r="T6" s="85">
        <v>50</v>
      </c>
      <c r="U6" s="55">
        <f t="shared" si="7"/>
        <v>1</v>
      </c>
      <c r="V6" s="73">
        <f t="shared" si="8"/>
        <v>0.98179894179894178</v>
      </c>
    </row>
    <row r="7" spans="1:22" ht="16.5" customHeight="1" x14ac:dyDescent="0.2">
      <c r="A7" s="45" t="s">
        <v>48</v>
      </c>
      <c r="B7" s="75">
        <v>89</v>
      </c>
      <c r="C7" s="61">
        <v>74</v>
      </c>
      <c r="D7" s="41">
        <v>89</v>
      </c>
      <c r="E7" s="52">
        <f t="shared" ref="E7:E31" si="9">D7/B7</f>
        <v>1</v>
      </c>
      <c r="F7" s="41">
        <v>89</v>
      </c>
      <c r="G7" s="52">
        <f t="shared" si="0"/>
        <v>1</v>
      </c>
      <c r="H7" s="41">
        <v>89</v>
      </c>
      <c r="I7" s="52">
        <f t="shared" si="1"/>
        <v>1</v>
      </c>
      <c r="J7" s="41">
        <v>89</v>
      </c>
      <c r="K7" s="52">
        <f t="shared" si="2"/>
        <v>1</v>
      </c>
      <c r="L7" s="41">
        <v>89</v>
      </c>
      <c r="M7" s="52">
        <f t="shared" si="3"/>
        <v>1</v>
      </c>
      <c r="N7" s="59">
        <v>89</v>
      </c>
      <c r="O7" s="52">
        <f t="shared" si="4"/>
        <v>1</v>
      </c>
      <c r="P7" s="79">
        <v>74</v>
      </c>
      <c r="Q7" s="55">
        <f t="shared" si="5"/>
        <v>1</v>
      </c>
      <c r="R7" s="82">
        <v>74</v>
      </c>
      <c r="S7" s="55">
        <f t="shared" si="6"/>
        <v>1</v>
      </c>
      <c r="T7" s="85">
        <v>74</v>
      </c>
      <c r="U7" s="55">
        <f t="shared" si="7"/>
        <v>1</v>
      </c>
      <c r="V7" s="73">
        <f t="shared" si="8"/>
        <v>1</v>
      </c>
    </row>
    <row r="8" spans="1:22" ht="16.5" customHeight="1" x14ac:dyDescent="0.2">
      <c r="A8" s="44" t="s">
        <v>21</v>
      </c>
      <c r="B8" s="75">
        <v>89</v>
      </c>
      <c r="C8" s="61">
        <v>67</v>
      </c>
      <c r="D8" s="41">
        <v>89</v>
      </c>
      <c r="E8" s="52">
        <f t="shared" si="9"/>
        <v>1</v>
      </c>
      <c r="F8" s="41">
        <v>89</v>
      </c>
      <c r="G8" s="52">
        <f t="shared" si="0"/>
        <v>1</v>
      </c>
      <c r="H8" s="57">
        <v>89</v>
      </c>
      <c r="I8" s="52">
        <f t="shared" si="1"/>
        <v>1</v>
      </c>
      <c r="J8" s="56">
        <v>89</v>
      </c>
      <c r="K8" s="52">
        <f t="shared" si="2"/>
        <v>1</v>
      </c>
      <c r="L8" s="56">
        <v>88</v>
      </c>
      <c r="M8" s="52">
        <f t="shared" si="3"/>
        <v>0.9887640449438202</v>
      </c>
      <c r="N8" s="59">
        <v>88</v>
      </c>
      <c r="O8" s="52">
        <f t="shared" si="4"/>
        <v>0.9887640449438202</v>
      </c>
      <c r="P8" s="79">
        <v>67</v>
      </c>
      <c r="Q8" s="55">
        <f t="shared" si="5"/>
        <v>1</v>
      </c>
      <c r="R8" s="82">
        <v>67</v>
      </c>
      <c r="S8" s="55">
        <f t="shared" si="6"/>
        <v>1</v>
      </c>
      <c r="T8" s="85">
        <v>53</v>
      </c>
      <c r="U8" s="55">
        <f t="shared" si="7"/>
        <v>0.79104477611940294</v>
      </c>
      <c r="V8" s="73">
        <f t="shared" si="8"/>
        <v>0.97428587400078248</v>
      </c>
    </row>
    <row r="9" spans="1:22" ht="17.25" customHeight="1" x14ac:dyDescent="0.2">
      <c r="A9" s="46" t="s">
        <v>1</v>
      </c>
      <c r="B9" s="75">
        <v>37</v>
      </c>
      <c r="C9" s="61">
        <v>28</v>
      </c>
      <c r="D9" s="41">
        <v>37</v>
      </c>
      <c r="E9" s="52">
        <f t="shared" si="9"/>
        <v>1</v>
      </c>
      <c r="F9" s="41">
        <v>37</v>
      </c>
      <c r="G9" s="52">
        <f t="shared" si="0"/>
        <v>1</v>
      </c>
      <c r="H9" s="41">
        <v>37</v>
      </c>
      <c r="I9" s="52">
        <f t="shared" si="1"/>
        <v>1</v>
      </c>
      <c r="J9" s="56">
        <v>37</v>
      </c>
      <c r="K9" s="52">
        <f t="shared" si="2"/>
        <v>1</v>
      </c>
      <c r="L9" s="56">
        <v>18</v>
      </c>
      <c r="M9" s="52">
        <f t="shared" si="3"/>
        <v>0.48648648648648651</v>
      </c>
      <c r="N9" s="59">
        <v>34</v>
      </c>
      <c r="O9" s="52">
        <f t="shared" si="4"/>
        <v>0.91891891891891897</v>
      </c>
      <c r="P9" s="79">
        <v>25</v>
      </c>
      <c r="Q9" s="55">
        <f t="shared" si="5"/>
        <v>0.8928571428571429</v>
      </c>
      <c r="R9" s="82">
        <v>25</v>
      </c>
      <c r="S9" s="55">
        <f t="shared" si="6"/>
        <v>0.8928571428571429</v>
      </c>
      <c r="T9" s="85">
        <v>15</v>
      </c>
      <c r="U9" s="55">
        <f t="shared" si="7"/>
        <v>0.5357142857142857</v>
      </c>
      <c r="V9" s="73">
        <f t="shared" si="8"/>
        <v>0.85853710853710874</v>
      </c>
    </row>
    <row r="10" spans="1:22" ht="15.75" x14ac:dyDescent="0.2">
      <c r="A10" s="47" t="s">
        <v>17</v>
      </c>
      <c r="B10" s="75">
        <v>40</v>
      </c>
      <c r="C10" s="61">
        <v>26</v>
      </c>
      <c r="D10" s="41">
        <v>40</v>
      </c>
      <c r="E10" s="52">
        <f t="shared" si="9"/>
        <v>1</v>
      </c>
      <c r="F10" s="41">
        <v>40</v>
      </c>
      <c r="G10" s="52">
        <f>F10/B10</f>
        <v>1</v>
      </c>
      <c r="H10" s="41">
        <v>38</v>
      </c>
      <c r="I10" s="52">
        <f t="shared" si="1"/>
        <v>0.95</v>
      </c>
      <c r="J10" s="41">
        <v>38</v>
      </c>
      <c r="K10" s="52">
        <f t="shared" si="2"/>
        <v>0.95</v>
      </c>
      <c r="L10" s="56">
        <v>36</v>
      </c>
      <c r="M10" s="52">
        <f t="shared" si="3"/>
        <v>0.9</v>
      </c>
      <c r="N10" s="59">
        <v>36</v>
      </c>
      <c r="O10" s="52">
        <f t="shared" si="4"/>
        <v>0.9</v>
      </c>
      <c r="P10" s="79">
        <v>26</v>
      </c>
      <c r="Q10" s="55">
        <f t="shared" si="5"/>
        <v>1</v>
      </c>
      <c r="R10" s="82">
        <v>26</v>
      </c>
      <c r="S10" s="55">
        <f t="shared" si="6"/>
        <v>1</v>
      </c>
      <c r="T10" s="85">
        <v>26</v>
      </c>
      <c r="U10" s="55">
        <f t="shared" si="7"/>
        <v>1</v>
      </c>
      <c r="V10" s="73">
        <f t="shared" si="8"/>
        <v>0.96666666666666679</v>
      </c>
    </row>
    <row r="11" spans="1:22" ht="15" customHeight="1" x14ac:dyDescent="0.2">
      <c r="A11" s="45" t="s">
        <v>19</v>
      </c>
      <c r="B11" s="75">
        <v>34</v>
      </c>
      <c r="C11" s="61">
        <v>23</v>
      </c>
      <c r="D11" s="41">
        <v>34</v>
      </c>
      <c r="E11" s="52">
        <f t="shared" si="9"/>
        <v>1</v>
      </c>
      <c r="F11" s="41">
        <v>34</v>
      </c>
      <c r="G11" s="52">
        <f t="shared" si="0"/>
        <v>1</v>
      </c>
      <c r="H11" s="41">
        <v>34</v>
      </c>
      <c r="I11" s="52">
        <f t="shared" si="1"/>
        <v>1</v>
      </c>
      <c r="J11" s="41">
        <v>34</v>
      </c>
      <c r="K11" s="52">
        <f t="shared" si="2"/>
        <v>1</v>
      </c>
      <c r="L11" s="56">
        <v>34</v>
      </c>
      <c r="M11" s="52">
        <f t="shared" si="3"/>
        <v>1</v>
      </c>
      <c r="N11" s="41">
        <v>34</v>
      </c>
      <c r="O11" s="52">
        <f t="shared" si="4"/>
        <v>1</v>
      </c>
      <c r="P11" s="79">
        <v>23</v>
      </c>
      <c r="Q11" s="55">
        <f t="shared" si="5"/>
        <v>1</v>
      </c>
      <c r="R11" s="82">
        <v>23</v>
      </c>
      <c r="S11" s="55">
        <f t="shared" si="6"/>
        <v>1</v>
      </c>
      <c r="T11" s="85">
        <v>23</v>
      </c>
      <c r="U11" s="55">
        <f t="shared" si="7"/>
        <v>1</v>
      </c>
      <c r="V11" s="73">
        <f t="shared" si="8"/>
        <v>1</v>
      </c>
    </row>
    <row r="12" spans="1:22" ht="16.5" customHeight="1" x14ac:dyDescent="0.2">
      <c r="A12" s="48" t="s">
        <v>53</v>
      </c>
      <c r="B12" s="75">
        <v>367</v>
      </c>
      <c r="C12" s="61">
        <v>232</v>
      </c>
      <c r="D12" s="41">
        <v>367</v>
      </c>
      <c r="E12" s="52">
        <f t="shared" si="9"/>
        <v>1</v>
      </c>
      <c r="F12" s="41">
        <v>367</v>
      </c>
      <c r="G12" s="52">
        <f t="shared" si="0"/>
        <v>1</v>
      </c>
      <c r="H12" s="41">
        <v>367</v>
      </c>
      <c r="I12" s="52">
        <f t="shared" si="1"/>
        <v>1</v>
      </c>
      <c r="J12" s="41">
        <v>367</v>
      </c>
      <c r="K12" s="52">
        <f t="shared" si="2"/>
        <v>1</v>
      </c>
      <c r="L12" s="41">
        <v>367</v>
      </c>
      <c r="M12" s="52">
        <f t="shared" si="3"/>
        <v>1</v>
      </c>
      <c r="N12" s="41">
        <v>367</v>
      </c>
      <c r="O12" s="52">
        <f t="shared" si="4"/>
        <v>1</v>
      </c>
      <c r="P12" s="79">
        <v>232</v>
      </c>
      <c r="Q12" s="55">
        <f t="shared" si="5"/>
        <v>1</v>
      </c>
      <c r="R12" s="82">
        <v>232</v>
      </c>
      <c r="S12" s="55">
        <f t="shared" si="6"/>
        <v>1</v>
      </c>
      <c r="T12" s="85">
        <v>232</v>
      </c>
      <c r="U12" s="55">
        <f t="shared" si="7"/>
        <v>1</v>
      </c>
      <c r="V12" s="73">
        <f t="shared" si="8"/>
        <v>1</v>
      </c>
    </row>
    <row r="13" spans="1:22" ht="13.5" customHeight="1" x14ac:dyDescent="0.2">
      <c r="A13" s="44" t="s">
        <v>10</v>
      </c>
      <c r="B13" s="75">
        <v>116</v>
      </c>
      <c r="C13" s="61">
        <v>80</v>
      </c>
      <c r="D13" s="41">
        <v>116</v>
      </c>
      <c r="E13" s="52">
        <f t="shared" si="9"/>
        <v>1</v>
      </c>
      <c r="F13" s="41">
        <v>116</v>
      </c>
      <c r="G13" s="52">
        <f t="shared" si="0"/>
        <v>1</v>
      </c>
      <c r="H13" s="41">
        <v>116</v>
      </c>
      <c r="I13" s="52">
        <f t="shared" si="1"/>
        <v>1</v>
      </c>
      <c r="J13" s="41">
        <v>116</v>
      </c>
      <c r="K13" s="52">
        <f t="shared" si="2"/>
        <v>1</v>
      </c>
      <c r="L13" s="41">
        <v>116</v>
      </c>
      <c r="M13" s="52">
        <f t="shared" si="3"/>
        <v>1</v>
      </c>
      <c r="N13" s="41">
        <v>116</v>
      </c>
      <c r="O13" s="52">
        <f t="shared" si="4"/>
        <v>1</v>
      </c>
      <c r="P13" s="79">
        <v>80</v>
      </c>
      <c r="Q13" s="55">
        <f t="shared" si="5"/>
        <v>1</v>
      </c>
      <c r="R13" s="82">
        <v>80</v>
      </c>
      <c r="S13" s="55">
        <f t="shared" si="6"/>
        <v>1</v>
      </c>
      <c r="T13" s="85">
        <v>80</v>
      </c>
      <c r="U13" s="55">
        <f t="shared" si="7"/>
        <v>1</v>
      </c>
      <c r="V13" s="73">
        <f t="shared" si="8"/>
        <v>1</v>
      </c>
    </row>
    <row r="14" spans="1:22" ht="15.75" x14ac:dyDescent="0.2">
      <c r="A14" s="49" t="s">
        <v>11</v>
      </c>
      <c r="B14" s="75">
        <v>110</v>
      </c>
      <c r="C14" s="61">
        <v>79</v>
      </c>
      <c r="D14" s="41">
        <v>110</v>
      </c>
      <c r="E14" s="52">
        <f t="shared" si="9"/>
        <v>1</v>
      </c>
      <c r="F14" s="41">
        <v>110</v>
      </c>
      <c r="G14" s="52">
        <f t="shared" si="0"/>
        <v>1</v>
      </c>
      <c r="H14" s="41">
        <v>110</v>
      </c>
      <c r="I14" s="52">
        <f t="shared" si="1"/>
        <v>1</v>
      </c>
      <c r="J14" s="41">
        <v>110</v>
      </c>
      <c r="K14" s="52">
        <f t="shared" si="2"/>
        <v>1</v>
      </c>
      <c r="L14" s="56">
        <v>110</v>
      </c>
      <c r="M14" s="52">
        <f t="shared" si="3"/>
        <v>1</v>
      </c>
      <c r="N14" s="59">
        <v>110</v>
      </c>
      <c r="O14" s="52">
        <f t="shared" si="4"/>
        <v>1</v>
      </c>
      <c r="P14" s="79">
        <v>79</v>
      </c>
      <c r="Q14" s="55">
        <f t="shared" si="5"/>
        <v>1</v>
      </c>
      <c r="R14" s="82">
        <v>79</v>
      </c>
      <c r="S14" s="55">
        <f t="shared" si="6"/>
        <v>1</v>
      </c>
      <c r="T14" s="85">
        <v>79</v>
      </c>
      <c r="U14" s="55">
        <f t="shared" si="7"/>
        <v>1</v>
      </c>
      <c r="V14" s="73">
        <f t="shared" si="8"/>
        <v>1</v>
      </c>
    </row>
    <row r="15" spans="1:22" ht="15.75" x14ac:dyDescent="0.2">
      <c r="A15" s="44" t="s">
        <v>12</v>
      </c>
      <c r="B15" s="75">
        <v>94</v>
      </c>
      <c r="C15" s="61">
        <v>75</v>
      </c>
      <c r="D15" s="41">
        <v>94</v>
      </c>
      <c r="E15" s="52">
        <f t="shared" si="9"/>
        <v>1</v>
      </c>
      <c r="F15" s="41">
        <v>93</v>
      </c>
      <c r="G15" s="52">
        <f t="shared" si="0"/>
        <v>0.98936170212765961</v>
      </c>
      <c r="H15" s="57">
        <v>94</v>
      </c>
      <c r="I15" s="52">
        <f t="shared" si="1"/>
        <v>1</v>
      </c>
      <c r="J15" s="56">
        <v>92</v>
      </c>
      <c r="K15" s="52">
        <f t="shared" si="2"/>
        <v>0.97872340425531912</v>
      </c>
      <c r="L15" s="56">
        <v>91</v>
      </c>
      <c r="M15" s="52">
        <f t="shared" si="3"/>
        <v>0.96808510638297873</v>
      </c>
      <c r="N15" s="59">
        <v>91</v>
      </c>
      <c r="O15" s="52">
        <f t="shared" si="4"/>
        <v>0.96808510638297873</v>
      </c>
      <c r="P15" s="79">
        <v>73</v>
      </c>
      <c r="Q15" s="55">
        <f t="shared" si="5"/>
        <v>0.97333333333333338</v>
      </c>
      <c r="R15" s="82">
        <v>70</v>
      </c>
      <c r="S15" s="55">
        <f t="shared" si="6"/>
        <v>0.93333333333333335</v>
      </c>
      <c r="T15" s="85">
        <v>69</v>
      </c>
      <c r="U15" s="55">
        <f t="shared" si="7"/>
        <v>0.92</v>
      </c>
      <c r="V15" s="73">
        <f t="shared" si="8"/>
        <v>0.97010244286840042</v>
      </c>
    </row>
    <row r="16" spans="1:22" s="69" customFormat="1" ht="15.75" x14ac:dyDescent="0.2">
      <c r="A16" s="48" t="s">
        <v>73</v>
      </c>
      <c r="B16" s="75">
        <v>91</v>
      </c>
      <c r="C16" s="61">
        <v>43</v>
      </c>
      <c r="D16" s="64">
        <v>91</v>
      </c>
      <c r="E16" s="65">
        <f t="shared" si="9"/>
        <v>1</v>
      </c>
      <c r="F16" s="64">
        <v>91</v>
      </c>
      <c r="G16" s="65">
        <f t="shared" si="0"/>
        <v>1</v>
      </c>
      <c r="H16" s="64">
        <v>91</v>
      </c>
      <c r="I16" s="65">
        <f t="shared" si="1"/>
        <v>1</v>
      </c>
      <c r="J16" s="64">
        <v>91</v>
      </c>
      <c r="K16" s="65">
        <f t="shared" si="2"/>
        <v>1</v>
      </c>
      <c r="L16" s="67">
        <v>91</v>
      </c>
      <c r="M16" s="65">
        <f t="shared" si="3"/>
        <v>1</v>
      </c>
      <c r="N16" s="68">
        <v>91</v>
      </c>
      <c r="O16" s="65">
        <f t="shared" si="4"/>
        <v>1</v>
      </c>
      <c r="P16" s="80">
        <v>43</v>
      </c>
      <c r="Q16" s="77">
        <f t="shared" si="5"/>
        <v>1</v>
      </c>
      <c r="R16" s="83">
        <v>43</v>
      </c>
      <c r="S16" s="77">
        <f t="shared" si="6"/>
        <v>1</v>
      </c>
      <c r="T16" s="86">
        <v>43</v>
      </c>
      <c r="U16" s="77">
        <f t="shared" si="7"/>
        <v>1</v>
      </c>
      <c r="V16" s="73">
        <f t="shared" si="8"/>
        <v>1</v>
      </c>
    </row>
    <row r="17" spans="1:22" s="69" customFormat="1" ht="15.75" x14ac:dyDescent="0.2">
      <c r="A17" s="48" t="s">
        <v>74</v>
      </c>
      <c r="B17" s="75">
        <v>173</v>
      </c>
      <c r="C17" s="61">
        <v>94</v>
      </c>
      <c r="D17" s="64">
        <v>173</v>
      </c>
      <c r="E17" s="65">
        <f t="shared" si="9"/>
        <v>1</v>
      </c>
      <c r="F17" s="64">
        <v>173</v>
      </c>
      <c r="G17" s="65">
        <f t="shared" si="0"/>
        <v>1</v>
      </c>
      <c r="H17" s="64">
        <v>173</v>
      </c>
      <c r="I17" s="65">
        <f t="shared" si="1"/>
        <v>1</v>
      </c>
      <c r="J17" s="67">
        <v>173</v>
      </c>
      <c r="K17" s="65">
        <f t="shared" si="2"/>
        <v>1</v>
      </c>
      <c r="L17" s="67">
        <v>173</v>
      </c>
      <c r="M17" s="65">
        <f t="shared" si="3"/>
        <v>1</v>
      </c>
      <c r="N17" s="68">
        <v>173</v>
      </c>
      <c r="O17" s="65">
        <f t="shared" si="4"/>
        <v>1</v>
      </c>
      <c r="P17" s="80">
        <v>94</v>
      </c>
      <c r="Q17" s="77">
        <f t="shared" si="5"/>
        <v>1</v>
      </c>
      <c r="R17" s="83">
        <v>94</v>
      </c>
      <c r="S17" s="77">
        <f t="shared" si="6"/>
        <v>1</v>
      </c>
      <c r="T17" s="86">
        <v>94</v>
      </c>
      <c r="U17" s="77">
        <f t="shared" si="7"/>
        <v>1</v>
      </c>
      <c r="V17" s="73">
        <f t="shared" si="8"/>
        <v>1</v>
      </c>
    </row>
    <row r="18" spans="1:22" s="69" customFormat="1" ht="15.75" x14ac:dyDescent="0.2">
      <c r="A18" s="71" t="s">
        <v>50</v>
      </c>
      <c r="B18" s="75">
        <v>29</v>
      </c>
      <c r="C18" s="61">
        <v>17</v>
      </c>
      <c r="D18" s="64">
        <v>29</v>
      </c>
      <c r="E18" s="65">
        <f t="shared" si="9"/>
        <v>1</v>
      </c>
      <c r="F18" s="64">
        <v>22</v>
      </c>
      <c r="G18" s="65">
        <f t="shared" si="0"/>
        <v>0.75862068965517238</v>
      </c>
      <c r="H18" s="64">
        <v>22</v>
      </c>
      <c r="I18" s="65">
        <f t="shared" si="1"/>
        <v>0.75862068965517238</v>
      </c>
      <c r="J18" s="64">
        <v>22</v>
      </c>
      <c r="K18" s="65">
        <f t="shared" si="2"/>
        <v>0.75862068965517238</v>
      </c>
      <c r="L18" s="64">
        <v>22</v>
      </c>
      <c r="M18" s="65">
        <f t="shared" si="3"/>
        <v>0.75862068965517238</v>
      </c>
      <c r="N18" s="64">
        <v>22</v>
      </c>
      <c r="O18" s="65">
        <f t="shared" si="4"/>
        <v>0.75862068965517238</v>
      </c>
      <c r="P18" s="80">
        <v>17</v>
      </c>
      <c r="Q18" s="77">
        <f t="shared" si="5"/>
        <v>1</v>
      </c>
      <c r="R18" s="83">
        <v>17</v>
      </c>
      <c r="S18" s="77">
        <f t="shared" si="6"/>
        <v>1</v>
      </c>
      <c r="T18" s="86">
        <v>2</v>
      </c>
      <c r="U18" s="77">
        <f t="shared" si="7"/>
        <v>0.11764705882352941</v>
      </c>
      <c r="V18" s="73">
        <f t="shared" si="8"/>
        <v>0.76786116745548794</v>
      </c>
    </row>
    <row r="19" spans="1:22" s="69" customFormat="1" ht="15" customHeight="1" x14ac:dyDescent="0.2">
      <c r="A19" s="49" t="s">
        <v>2</v>
      </c>
      <c r="B19" s="75">
        <v>39</v>
      </c>
      <c r="C19" s="61">
        <v>19</v>
      </c>
      <c r="D19" s="64">
        <v>39</v>
      </c>
      <c r="E19" s="65">
        <f t="shared" si="9"/>
        <v>1</v>
      </c>
      <c r="F19" s="64">
        <v>33</v>
      </c>
      <c r="G19" s="65">
        <f t="shared" si="0"/>
        <v>0.84615384615384615</v>
      </c>
      <c r="H19" s="66">
        <v>39</v>
      </c>
      <c r="I19" s="65">
        <f t="shared" si="1"/>
        <v>1</v>
      </c>
      <c r="J19" s="67">
        <v>33</v>
      </c>
      <c r="K19" s="65">
        <f t="shared" si="2"/>
        <v>0.84615384615384615</v>
      </c>
      <c r="L19" s="67">
        <v>39</v>
      </c>
      <c r="M19" s="65">
        <f t="shared" si="3"/>
        <v>1</v>
      </c>
      <c r="N19" s="68">
        <v>33</v>
      </c>
      <c r="O19" s="65">
        <f t="shared" si="4"/>
        <v>0.84615384615384615</v>
      </c>
      <c r="P19" s="80">
        <v>19</v>
      </c>
      <c r="Q19" s="77">
        <f t="shared" si="5"/>
        <v>1</v>
      </c>
      <c r="R19" s="83">
        <v>19</v>
      </c>
      <c r="S19" s="77">
        <f t="shared" si="6"/>
        <v>1</v>
      </c>
      <c r="T19" s="86">
        <v>19</v>
      </c>
      <c r="U19" s="77">
        <f t="shared" si="7"/>
        <v>1</v>
      </c>
      <c r="V19" s="73">
        <f t="shared" si="8"/>
        <v>0.94871794871794868</v>
      </c>
    </row>
    <row r="20" spans="1:22" s="69" customFormat="1" ht="13.5" customHeight="1" x14ac:dyDescent="0.2">
      <c r="A20" s="48" t="s">
        <v>49</v>
      </c>
      <c r="B20" s="75">
        <v>43</v>
      </c>
      <c r="C20" s="61">
        <v>30</v>
      </c>
      <c r="D20" s="64">
        <v>43</v>
      </c>
      <c r="E20" s="65">
        <f t="shared" si="9"/>
        <v>1</v>
      </c>
      <c r="F20" s="64">
        <v>42</v>
      </c>
      <c r="G20" s="65">
        <f t="shared" si="0"/>
        <v>0.97674418604651159</v>
      </c>
      <c r="H20" s="64">
        <v>43</v>
      </c>
      <c r="I20" s="65">
        <f t="shared" si="1"/>
        <v>1</v>
      </c>
      <c r="J20" s="64">
        <v>43</v>
      </c>
      <c r="K20" s="65">
        <f t="shared" si="2"/>
        <v>1</v>
      </c>
      <c r="L20" s="64">
        <v>43</v>
      </c>
      <c r="M20" s="65">
        <f t="shared" si="3"/>
        <v>1</v>
      </c>
      <c r="N20" s="64">
        <v>41</v>
      </c>
      <c r="O20" s="65">
        <f t="shared" si="4"/>
        <v>0.95348837209302328</v>
      </c>
      <c r="P20" s="80">
        <v>29</v>
      </c>
      <c r="Q20" s="77">
        <f t="shared" si="5"/>
        <v>0.96666666666666667</v>
      </c>
      <c r="R20" s="83">
        <v>28</v>
      </c>
      <c r="S20" s="77">
        <f t="shared" si="6"/>
        <v>0.93333333333333335</v>
      </c>
      <c r="T20" s="86">
        <v>27</v>
      </c>
      <c r="U20" s="77">
        <f t="shared" si="7"/>
        <v>0.9</v>
      </c>
      <c r="V20" s="73">
        <f t="shared" si="8"/>
        <v>0.97002583979328172</v>
      </c>
    </row>
    <row r="21" spans="1:22" s="69" customFormat="1" ht="19.5" customHeight="1" x14ac:dyDescent="0.2">
      <c r="A21" s="70" t="s">
        <v>75</v>
      </c>
      <c r="B21" s="75">
        <v>43</v>
      </c>
      <c r="C21" s="61">
        <v>27</v>
      </c>
      <c r="D21" s="64">
        <v>43</v>
      </c>
      <c r="E21" s="65">
        <f t="shared" si="9"/>
        <v>1</v>
      </c>
      <c r="F21" s="64">
        <v>43</v>
      </c>
      <c r="G21" s="65">
        <f t="shared" si="0"/>
        <v>1</v>
      </c>
      <c r="H21" s="64">
        <v>43</v>
      </c>
      <c r="I21" s="65">
        <f t="shared" si="1"/>
        <v>1</v>
      </c>
      <c r="J21" s="64">
        <v>41</v>
      </c>
      <c r="K21" s="65">
        <f t="shared" si="2"/>
        <v>0.95348837209302328</v>
      </c>
      <c r="L21" s="67">
        <v>41</v>
      </c>
      <c r="M21" s="65">
        <f t="shared" si="3"/>
        <v>0.95348837209302328</v>
      </c>
      <c r="N21" s="64">
        <v>39</v>
      </c>
      <c r="O21" s="65">
        <f t="shared" si="4"/>
        <v>0.90697674418604646</v>
      </c>
      <c r="P21" s="80">
        <v>25</v>
      </c>
      <c r="Q21" s="77">
        <f t="shared" si="5"/>
        <v>0.92592592592592593</v>
      </c>
      <c r="R21" s="83">
        <v>27</v>
      </c>
      <c r="S21" s="77">
        <f t="shared" si="6"/>
        <v>1</v>
      </c>
      <c r="T21" s="86">
        <v>24</v>
      </c>
      <c r="U21" s="77">
        <f t="shared" si="7"/>
        <v>0.88888888888888884</v>
      </c>
      <c r="V21" s="73">
        <f t="shared" si="8"/>
        <v>0.95875203368743422</v>
      </c>
    </row>
    <row r="22" spans="1:22" ht="15.75" x14ac:dyDescent="0.2">
      <c r="A22" s="44" t="s">
        <v>9</v>
      </c>
      <c r="B22" s="75">
        <v>47</v>
      </c>
      <c r="C22" s="61">
        <v>26</v>
      </c>
      <c r="D22" s="41">
        <v>47</v>
      </c>
      <c r="E22" s="52">
        <f t="shared" si="9"/>
        <v>1</v>
      </c>
      <c r="F22" s="41">
        <v>47</v>
      </c>
      <c r="G22" s="52">
        <f t="shared" si="0"/>
        <v>1</v>
      </c>
      <c r="H22" s="41">
        <v>47</v>
      </c>
      <c r="I22" s="52">
        <f t="shared" si="1"/>
        <v>1</v>
      </c>
      <c r="J22" s="41">
        <v>47</v>
      </c>
      <c r="K22" s="52">
        <f t="shared" si="2"/>
        <v>1</v>
      </c>
      <c r="L22" s="41">
        <v>47</v>
      </c>
      <c r="M22" s="52">
        <f t="shared" si="3"/>
        <v>1</v>
      </c>
      <c r="N22" s="41">
        <v>47</v>
      </c>
      <c r="O22" s="52">
        <f t="shared" si="4"/>
        <v>1</v>
      </c>
      <c r="P22" s="79">
        <v>26</v>
      </c>
      <c r="Q22" s="55">
        <f t="shared" si="5"/>
        <v>1</v>
      </c>
      <c r="R22" s="82">
        <v>26</v>
      </c>
      <c r="S22" s="55">
        <f t="shared" si="6"/>
        <v>1</v>
      </c>
      <c r="T22" s="85">
        <v>26</v>
      </c>
      <c r="U22" s="55">
        <f t="shared" si="7"/>
        <v>1</v>
      </c>
      <c r="V22" s="73">
        <f t="shared" si="8"/>
        <v>1</v>
      </c>
    </row>
    <row r="23" spans="1:22" ht="15.75" x14ac:dyDescent="0.2">
      <c r="A23" s="44" t="s">
        <v>24</v>
      </c>
      <c r="B23" s="75">
        <v>69</v>
      </c>
      <c r="C23" s="61">
        <v>40</v>
      </c>
      <c r="D23" s="41">
        <v>69</v>
      </c>
      <c r="E23" s="52">
        <f t="shared" si="9"/>
        <v>1</v>
      </c>
      <c r="F23" s="41">
        <v>69</v>
      </c>
      <c r="G23" s="52">
        <f t="shared" si="0"/>
        <v>1</v>
      </c>
      <c r="H23" s="41">
        <v>69</v>
      </c>
      <c r="I23" s="52">
        <f t="shared" si="1"/>
        <v>1</v>
      </c>
      <c r="J23" s="41">
        <v>69</v>
      </c>
      <c r="K23" s="52">
        <f t="shared" si="2"/>
        <v>1</v>
      </c>
      <c r="L23" s="56">
        <v>61</v>
      </c>
      <c r="M23" s="52">
        <f t="shared" si="3"/>
        <v>0.88405797101449279</v>
      </c>
      <c r="N23" s="59">
        <v>69</v>
      </c>
      <c r="O23" s="52">
        <f t="shared" si="4"/>
        <v>1</v>
      </c>
      <c r="P23" s="79">
        <v>40</v>
      </c>
      <c r="Q23" s="55">
        <f t="shared" si="5"/>
        <v>1</v>
      </c>
      <c r="R23" s="82">
        <v>36</v>
      </c>
      <c r="S23" s="55">
        <f t="shared" si="6"/>
        <v>0.9</v>
      </c>
      <c r="T23" s="85">
        <v>32</v>
      </c>
      <c r="U23" s="55">
        <f t="shared" si="7"/>
        <v>0.8</v>
      </c>
      <c r="V23" s="73">
        <f t="shared" si="8"/>
        <v>0.95378421900161037</v>
      </c>
    </row>
    <row r="24" spans="1:22" ht="13.5" customHeight="1" x14ac:dyDescent="0.2">
      <c r="A24" s="48" t="s">
        <v>16</v>
      </c>
      <c r="B24" s="75">
        <v>32</v>
      </c>
      <c r="C24" s="61">
        <v>23</v>
      </c>
      <c r="D24" s="41">
        <v>32</v>
      </c>
      <c r="E24" s="52">
        <f t="shared" si="9"/>
        <v>1</v>
      </c>
      <c r="F24" s="41">
        <v>32</v>
      </c>
      <c r="G24" s="52">
        <f t="shared" si="0"/>
        <v>1</v>
      </c>
      <c r="H24" s="41">
        <v>32</v>
      </c>
      <c r="I24" s="52">
        <f t="shared" si="1"/>
        <v>1</v>
      </c>
      <c r="J24" s="41">
        <v>32</v>
      </c>
      <c r="K24" s="52">
        <f t="shared" si="2"/>
        <v>1</v>
      </c>
      <c r="L24" s="41">
        <v>32</v>
      </c>
      <c r="M24" s="52">
        <f t="shared" si="3"/>
        <v>1</v>
      </c>
      <c r="N24" s="41">
        <v>32</v>
      </c>
      <c r="O24" s="52">
        <f t="shared" si="4"/>
        <v>1</v>
      </c>
      <c r="P24" s="79">
        <v>23</v>
      </c>
      <c r="Q24" s="55">
        <f t="shared" si="5"/>
        <v>1</v>
      </c>
      <c r="R24" s="82">
        <v>23</v>
      </c>
      <c r="S24" s="55">
        <f t="shared" si="6"/>
        <v>1</v>
      </c>
      <c r="T24" s="85">
        <v>23</v>
      </c>
      <c r="U24" s="55">
        <f t="shared" si="7"/>
        <v>1</v>
      </c>
      <c r="V24" s="73">
        <f t="shared" si="8"/>
        <v>1</v>
      </c>
    </row>
    <row r="25" spans="1:22" ht="15.6" customHeight="1" x14ac:dyDescent="0.2">
      <c r="A25" s="46" t="s">
        <v>25</v>
      </c>
      <c r="B25" s="75">
        <v>137</v>
      </c>
      <c r="C25" s="61">
        <v>97</v>
      </c>
      <c r="D25" s="41">
        <v>137</v>
      </c>
      <c r="E25" s="52">
        <f t="shared" si="9"/>
        <v>1</v>
      </c>
      <c r="F25" s="41">
        <v>137</v>
      </c>
      <c r="G25" s="52">
        <f t="shared" si="0"/>
        <v>1</v>
      </c>
      <c r="H25" s="41">
        <v>137</v>
      </c>
      <c r="I25" s="52">
        <f t="shared" si="1"/>
        <v>1</v>
      </c>
      <c r="J25" s="41">
        <v>137</v>
      </c>
      <c r="K25" s="52">
        <f t="shared" si="2"/>
        <v>1</v>
      </c>
      <c r="L25" s="41">
        <v>133</v>
      </c>
      <c r="M25" s="52">
        <f t="shared" si="3"/>
        <v>0.97080291970802923</v>
      </c>
      <c r="N25" s="41">
        <v>137</v>
      </c>
      <c r="O25" s="52">
        <f t="shared" si="4"/>
        <v>1</v>
      </c>
      <c r="P25" s="79">
        <v>97</v>
      </c>
      <c r="Q25" s="55">
        <f t="shared" si="5"/>
        <v>1</v>
      </c>
      <c r="R25" s="82">
        <v>97</v>
      </c>
      <c r="S25" s="55">
        <f t="shared" si="6"/>
        <v>1</v>
      </c>
      <c r="T25" s="85">
        <v>65</v>
      </c>
      <c r="U25" s="55">
        <f t="shared" si="7"/>
        <v>0.67010309278350511</v>
      </c>
      <c r="V25" s="73">
        <f t="shared" si="8"/>
        <v>0.96010066805461491</v>
      </c>
    </row>
    <row r="26" spans="1:22" ht="13.9" customHeight="1" x14ac:dyDescent="0.2">
      <c r="A26" s="45" t="s">
        <v>18</v>
      </c>
      <c r="B26" s="76">
        <v>74</v>
      </c>
      <c r="C26" s="62">
        <v>57</v>
      </c>
      <c r="D26" s="41">
        <v>74</v>
      </c>
      <c r="E26" s="52">
        <f t="shared" si="9"/>
        <v>1</v>
      </c>
      <c r="F26" s="41">
        <v>70</v>
      </c>
      <c r="G26" s="52">
        <f t="shared" si="0"/>
        <v>0.94594594594594594</v>
      </c>
      <c r="H26" s="57">
        <v>70</v>
      </c>
      <c r="I26" s="52">
        <f t="shared" si="1"/>
        <v>0.94594594594594594</v>
      </c>
      <c r="J26" s="56">
        <v>70</v>
      </c>
      <c r="K26" s="52">
        <f t="shared" si="2"/>
        <v>0.94594594594594594</v>
      </c>
      <c r="L26" s="56">
        <v>70</v>
      </c>
      <c r="M26" s="52">
        <f t="shared" si="3"/>
        <v>0.94594594594594594</v>
      </c>
      <c r="N26" s="59">
        <v>70</v>
      </c>
      <c r="O26" s="52">
        <f t="shared" si="4"/>
        <v>0.94594594594594594</v>
      </c>
      <c r="P26" s="79">
        <v>55</v>
      </c>
      <c r="Q26" s="55">
        <f t="shared" si="5"/>
        <v>0.96491228070175439</v>
      </c>
      <c r="R26" s="82">
        <v>57</v>
      </c>
      <c r="S26" s="55">
        <f t="shared" si="6"/>
        <v>1</v>
      </c>
      <c r="T26" s="85">
        <v>51</v>
      </c>
      <c r="U26" s="55">
        <f t="shared" si="7"/>
        <v>0.89473684210526316</v>
      </c>
      <c r="V26" s="73">
        <f t="shared" si="8"/>
        <v>0.9543754280596386</v>
      </c>
    </row>
    <row r="27" spans="1:22" ht="15.75" customHeight="1" x14ac:dyDescent="0.2">
      <c r="A27" s="45" t="s">
        <v>52</v>
      </c>
      <c r="B27" s="75">
        <v>53</v>
      </c>
      <c r="C27" s="61">
        <v>38</v>
      </c>
      <c r="D27" s="41">
        <v>53</v>
      </c>
      <c r="E27" s="52">
        <f t="shared" si="9"/>
        <v>1</v>
      </c>
      <c r="F27" s="41">
        <v>53</v>
      </c>
      <c r="G27" s="52">
        <f t="shared" si="0"/>
        <v>1</v>
      </c>
      <c r="H27" s="41">
        <v>53</v>
      </c>
      <c r="I27" s="52">
        <f t="shared" si="1"/>
        <v>1</v>
      </c>
      <c r="J27" s="41">
        <v>53</v>
      </c>
      <c r="K27" s="52">
        <f t="shared" si="2"/>
        <v>1</v>
      </c>
      <c r="L27" s="41">
        <v>53</v>
      </c>
      <c r="M27" s="52">
        <f t="shared" si="3"/>
        <v>1</v>
      </c>
      <c r="N27" s="59">
        <v>53</v>
      </c>
      <c r="O27" s="52">
        <f t="shared" si="4"/>
        <v>1</v>
      </c>
      <c r="P27" s="79">
        <v>38</v>
      </c>
      <c r="Q27" s="55">
        <f t="shared" si="5"/>
        <v>1</v>
      </c>
      <c r="R27" s="82">
        <v>38</v>
      </c>
      <c r="S27" s="55">
        <f t="shared" si="6"/>
        <v>1</v>
      </c>
      <c r="T27" s="85">
        <v>38</v>
      </c>
      <c r="U27" s="55">
        <f t="shared" si="7"/>
        <v>1</v>
      </c>
      <c r="V27" s="73">
        <f t="shared" si="8"/>
        <v>1</v>
      </c>
    </row>
    <row r="28" spans="1:22" ht="15.75" customHeight="1" x14ac:dyDescent="0.2">
      <c r="A28" s="50" t="s">
        <v>23</v>
      </c>
      <c r="B28" s="75">
        <v>256</v>
      </c>
      <c r="C28" s="61">
        <v>193</v>
      </c>
      <c r="D28" s="41">
        <v>256</v>
      </c>
      <c r="E28" s="52">
        <f t="shared" si="9"/>
        <v>1</v>
      </c>
      <c r="F28" s="41">
        <v>256</v>
      </c>
      <c r="G28" s="52">
        <f t="shared" si="0"/>
        <v>1</v>
      </c>
      <c r="H28" s="57">
        <v>256</v>
      </c>
      <c r="I28" s="52">
        <f t="shared" si="1"/>
        <v>1</v>
      </c>
      <c r="J28" s="56">
        <v>256</v>
      </c>
      <c r="K28" s="52">
        <f t="shared" si="2"/>
        <v>1</v>
      </c>
      <c r="L28" s="56">
        <v>256</v>
      </c>
      <c r="M28" s="52">
        <f t="shared" si="3"/>
        <v>1</v>
      </c>
      <c r="N28" s="59">
        <v>256</v>
      </c>
      <c r="O28" s="52">
        <f t="shared" si="4"/>
        <v>1</v>
      </c>
      <c r="P28" s="79">
        <v>193</v>
      </c>
      <c r="Q28" s="55">
        <f t="shared" si="5"/>
        <v>1</v>
      </c>
      <c r="R28" s="82">
        <v>193</v>
      </c>
      <c r="S28" s="55">
        <f t="shared" si="6"/>
        <v>1</v>
      </c>
      <c r="T28" s="85">
        <v>193</v>
      </c>
      <c r="U28" s="55">
        <f t="shared" si="7"/>
        <v>1</v>
      </c>
      <c r="V28" s="73">
        <f t="shared" si="8"/>
        <v>1</v>
      </c>
    </row>
    <row r="29" spans="1:22" ht="15.75" x14ac:dyDescent="0.2">
      <c r="A29" s="48" t="s">
        <v>70</v>
      </c>
      <c r="B29" s="75">
        <v>33</v>
      </c>
      <c r="C29" s="61">
        <v>21</v>
      </c>
      <c r="D29" s="41">
        <v>33</v>
      </c>
      <c r="E29" s="52">
        <f t="shared" si="9"/>
        <v>1</v>
      </c>
      <c r="F29" s="41">
        <v>33</v>
      </c>
      <c r="G29" s="52">
        <f t="shared" si="0"/>
        <v>1</v>
      </c>
      <c r="H29" s="41">
        <v>33</v>
      </c>
      <c r="I29" s="52">
        <f t="shared" si="1"/>
        <v>1</v>
      </c>
      <c r="J29" s="41">
        <v>33</v>
      </c>
      <c r="K29" s="52">
        <f t="shared" si="2"/>
        <v>1</v>
      </c>
      <c r="L29" s="56">
        <v>32</v>
      </c>
      <c r="M29" s="52">
        <f t="shared" si="3"/>
        <v>0.96969696969696972</v>
      </c>
      <c r="N29" s="59">
        <v>32</v>
      </c>
      <c r="O29" s="52">
        <f t="shared" si="4"/>
        <v>0.96969696969696972</v>
      </c>
      <c r="P29" s="79">
        <v>21</v>
      </c>
      <c r="Q29" s="55">
        <f t="shared" si="5"/>
        <v>1</v>
      </c>
      <c r="R29" s="82">
        <v>21</v>
      </c>
      <c r="S29" s="55">
        <f t="shared" si="6"/>
        <v>1</v>
      </c>
      <c r="T29" s="85">
        <v>14</v>
      </c>
      <c r="U29" s="55">
        <f t="shared" si="7"/>
        <v>0.66666666666666663</v>
      </c>
      <c r="V29" s="73">
        <f t="shared" si="8"/>
        <v>0.95622895622895621</v>
      </c>
    </row>
    <row r="30" spans="1:22" ht="15.75" x14ac:dyDescent="0.2">
      <c r="A30" s="51" t="s">
        <v>20</v>
      </c>
      <c r="B30" s="75">
        <v>46</v>
      </c>
      <c r="C30" s="61">
        <v>20</v>
      </c>
      <c r="D30" s="41">
        <v>46</v>
      </c>
      <c r="E30" s="52">
        <f t="shared" si="9"/>
        <v>1</v>
      </c>
      <c r="F30" s="41">
        <v>46</v>
      </c>
      <c r="G30" s="52">
        <f t="shared" si="0"/>
        <v>1</v>
      </c>
      <c r="H30" s="41">
        <v>46</v>
      </c>
      <c r="I30" s="52">
        <f t="shared" si="1"/>
        <v>1</v>
      </c>
      <c r="J30" s="41">
        <v>46</v>
      </c>
      <c r="K30" s="52">
        <f t="shared" si="2"/>
        <v>1</v>
      </c>
      <c r="L30" s="56">
        <v>37</v>
      </c>
      <c r="M30" s="52">
        <f t="shared" si="3"/>
        <v>0.80434782608695654</v>
      </c>
      <c r="N30" s="59">
        <v>39</v>
      </c>
      <c r="O30" s="52">
        <f t="shared" si="4"/>
        <v>0.84782608695652173</v>
      </c>
      <c r="P30" s="79">
        <v>19</v>
      </c>
      <c r="Q30" s="55">
        <f t="shared" si="5"/>
        <v>0.95</v>
      </c>
      <c r="R30" s="82">
        <v>20</v>
      </c>
      <c r="S30" s="91">
        <f>R30/C30</f>
        <v>1</v>
      </c>
      <c r="T30" s="85">
        <v>19</v>
      </c>
      <c r="U30" s="55">
        <f t="shared" si="7"/>
        <v>0.95</v>
      </c>
      <c r="V30" s="73">
        <f t="shared" si="8"/>
        <v>0.9502415458937199</v>
      </c>
    </row>
    <row r="31" spans="1:22" ht="15.75" x14ac:dyDescent="0.25">
      <c r="A31" s="48" t="s">
        <v>71</v>
      </c>
      <c r="B31" s="87">
        <v>108</v>
      </c>
      <c r="C31" s="88">
        <v>84</v>
      </c>
      <c r="D31" s="89">
        <v>108</v>
      </c>
      <c r="E31" s="52">
        <f t="shared" si="9"/>
        <v>1</v>
      </c>
      <c r="F31" s="89">
        <v>108</v>
      </c>
      <c r="G31" s="52">
        <f t="shared" si="0"/>
        <v>1</v>
      </c>
      <c r="H31" s="89">
        <v>108</v>
      </c>
      <c r="I31" s="52">
        <f t="shared" si="1"/>
        <v>1</v>
      </c>
      <c r="J31" s="89">
        <v>108</v>
      </c>
      <c r="K31" s="52">
        <f t="shared" si="2"/>
        <v>1</v>
      </c>
      <c r="L31" s="89">
        <v>90</v>
      </c>
      <c r="M31" s="52">
        <f t="shared" si="3"/>
        <v>0.83333333333333337</v>
      </c>
      <c r="N31" s="89">
        <v>103</v>
      </c>
      <c r="O31" s="52">
        <f t="shared" si="4"/>
        <v>0.95370370370370372</v>
      </c>
      <c r="P31" s="89">
        <v>79</v>
      </c>
      <c r="Q31" s="55">
        <f t="shared" si="5"/>
        <v>0.94047619047619047</v>
      </c>
      <c r="R31" s="89">
        <v>42</v>
      </c>
      <c r="S31" s="91">
        <f>R31/C31</f>
        <v>0.5</v>
      </c>
      <c r="T31" s="89">
        <v>4</v>
      </c>
      <c r="U31" s="55">
        <f t="shared" si="7"/>
        <v>4.7619047619047616E-2</v>
      </c>
      <c r="V31" s="73">
        <f t="shared" si="8"/>
        <v>0.80834803057025273</v>
      </c>
    </row>
    <row r="34" spans="20:20" x14ac:dyDescent="0.2">
      <c r="T34" s="90"/>
    </row>
    <row r="72" spans="1:21" ht="15.75" x14ac:dyDescent="0.25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</row>
  </sheetData>
  <autoFilter ref="A1:V31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sortState ref="V5:V31">
    <sortCondition descending="1" ref="V5"/>
  </sortState>
  <mergeCells count="16">
    <mergeCell ref="V2:V4"/>
    <mergeCell ref="A1:U1"/>
    <mergeCell ref="D3:E3"/>
    <mergeCell ref="F3:G3"/>
    <mergeCell ref="T3:U3"/>
    <mergeCell ref="A2:A3"/>
    <mergeCell ref="B2:B4"/>
    <mergeCell ref="D2:O2"/>
    <mergeCell ref="N3:O3"/>
    <mergeCell ref="P3:Q3"/>
    <mergeCell ref="R3:S3"/>
    <mergeCell ref="C2:C4"/>
    <mergeCell ref="H3:I3"/>
    <mergeCell ref="J3:K3"/>
    <mergeCell ref="L3:M3"/>
    <mergeCell ref="P2:U2"/>
  </mergeCells>
  <pageMargins left="0.25" right="0.25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G6" sqref="G6"/>
    </sheetView>
  </sheetViews>
  <sheetFormatPr defaultRowHeight="12.75" x14ac:dyDescent="0.2"/>
  <cols>
    <col min="2" max="2" width="21.42578125" customWidth="1"/>
    <col min="3" max="3" width="18.5703125" customWidth="1"/>
    <col min="4" max="4" width="27.28515625" customWidth="1"/>
    <col min="5" max="5" width="11.140625" customWidth="1"/>
  </cols>
  <sheetData>
    <row r="1" spans="1:5" ht="35.25" customHeight="1" x14ac:dyDescent="0.2">
      <c r="A1" s="109" t="s">
        <v>46</v>
      </c>
      <c r="B1" s="109"/>
      <c r="C1" s="109"/>
      <c r="D1" s="109"/>
      <c r="E1" s="109"/>
    </row>
    <row r="2" spans="1:5" ht="51" customHeight="1" x14ac:dyDescent="0.2">
      <c r="A2" s="10" t="s">
        <v>27</v>
      </c>
      <c r="B2" s="8" t="s">
        <v>43</v>
      </c>
      <c r="C2" s="9" t="s">
        <v>32</v>
      </c>
      <c r="D2" s="9" t="s">
        <v>44</v>
      </c>
      <c r="E2" s="10" t="s">
        <v>33</v>
      </c>
    </row>
    <row r="3" spans="1:5" ht="15" x14ac:dyDescent="0.3">
      <c r="A3" s="107" t="s">
        <v>28</v>
      </c>
      <c r="B3" s="7" t="s">
        <v>34</v>
      </c>
      <c r="C3" s="5">
        <v>956</v>
      </c>
      <c r="D3" s="4">
        <v>540</v>
      </c>
      <c r="E3" s="11">
        <f>D3/C3</f>
        <v>0.56485355648535562</v>
      </c>
    </row>
    <row r="4" spans="1:5" ht="15" x14ac:dyDescent="0.3">
      <c r="A4" s="108"/>
      <c r="B4" s="7" t="s">
        <v>47</v>
      </c>
      <c r="C4" s="5">
        <v>1646</v>
      </c>
      <c r="D4" s="4">
        <v>1205</v>
      </c>
      <c r="E4" s="11">
        <f>D4/C4</f>
        <v>0.73207776427703519</v>
      </c>
    </row>
    <row r="5" spans="1:5" ht="15" x14ac:dyDescent="0.3">
      <c r="A5" s="107" t="s">
        <v>29</v>
      </c>
      <c r="B5" s="7" t="s">
        <v>35</v>
      </c>
      <c r="C5" s="5">
        <v>831</v>
      </c>
      <c r="D5" s="4">
        <v>551</v>
      </c>
      <c r="E5" s="11">
        <f t="shared" ref="E5:E12" si="0">D5/C5</f>
        <v>0.66305655836341759</v>
      </c>
    </row>
    <row r="6" spans="1:5" ht="15" x14ac:dyDescent="0.3">
      <c r="A6" s="110"/>
      <c r="B6" s="7" t="s">
        <v>36</v>
      </c>
      <c r="C6" s="5">
        <v>1114</v>
      </c>
      <c r="D6" s="4">
        <v>697</v>
      </c>
      <c r="E6" s="11">
        <f t="shared" si="0"/>
        <v>0.62567324955116699</v>
      </c>
    </row>
    <row r="7" spans="1:5" ht="15" x14ac:dyDescent="0.3">
      <c r="A7" s="108"/>
      <c r="B7" s="7" t="s">
        <v>37</v>
      </c>
      <c r="C7" s="5">
        <v>772</v>
      </c>
      <c r="D7" s="4">
        <v>549</v>
      </c>
      <c r="E7" s="11">
        <f t="shared" si="0"/>
        <v>0.71113989637305697</v>
      </c>
    </row>
    <row r="8" spans="1:5" ht="15" x14ac:dyDescent="0.3">
      <c r="A8" s="107" t="s">
        <v>30</v>
      </c>
      <c r="B8" s="7" t="s">
        <v>38</v>
      </c>
      <c r="C8" s="5">
        <v>110</v>
      </c>
      <c r="D8" s="4">
        <v>105</v>
      </c>
      <c r="E8" s="11">
        <f t="shared" si="0"/>
        <v>0.95454545454545459</v>
      </c>
    </row>
    <row r="9" spans="1:5" ht="15" x14ac:dyDescent="0.3">
      <c r="A9" s="110"/>
      <c r="B9" s="7" t="s">
        <v>39</v>
      </c>
      <c r="C9" s="5">
        <v>1475</v>
      </c>
      <c r="D9" s="5">
        <v>946</v>
      </c>
      <c r="E9" s="11">
        <f t="shared" si="0"/>
        <v>0.64135593220338982</v>
      </c>
    </row>
    <row r="10" spans="1:5" ht="15" x14ac:dyDescent="0.3">
      <c r="A10" s="108"/>
      <c r="B10" s="7" t="s">
        <v>40</v>
      </c>
      <c r="C10" s="5">
        <v>1380</v>
      </c>
      <c r="D10" s="4">
        <v>1123</v>
      </c>
      <c r="E10" s="11">
        <f t="shared" si="0"/>
        <v>0.81376811594202902</v>
      </c>
    </row>
    <row r="11" spans="1:5" ht="15" x14ac:dyDescent="0.3">
      <c r="A11" s="107" t="s">
        <v>31</v>
      </c>
      <c r="B11" s="7" t="s">
        <v>41</v>
      </c>
      <c r="C11" s="5">
        <v>723</v>
      </c>
      <c r="D11" s="5">
        <v>362</v>
      </c>
      <c r="E11" s="11">
        <f t="shared" si="0"/>
        <v>0.50069156293222683</v>
      </c>
    </row>
    <row r="12" spans="1:5" ht="15" x14ac:dyDescent="0.3">
      <c r="A12" s="108"/>
      <c r="B12" s="7" t="s">
        <v>42</v>
      </c>
      <c r="C12" s="5">
        <v>672</v>
      </c>
      <c r="D12" s="5">
        <v>387</v>
      </c>
      <c r="E12" s="11">
        <f t="shared" si="0"/>
        <v>0.5758928571428571</v>
      </c>
    </row>
    <row r="15" spans="1:5" ht="15" x14ac:dyDescent="0.3">
      <c r="B15" s="1"/>
      <c r="C15" s="6"/>
      <c r="D15" s="6"/>
    </row>
    <row r="16" spans="1:5" x14ac:dyDescent="0.2">
      <c r="B16" s="2"/>
      <c r="C16" s="6"/>
      <c r="D16" s="6"/>
    </row>
    <row r="17" spans="2:4" x14ac:dyDescent="0.2">
      <c r="B17" s="3"/>
      <c r="C17" s="6"/>
      <c r="D17" s="6"/>
    </row>
  </sheetData>
  <mergeCells count="5">
    <mergeCell ref="A11:A12"/>
    <mergeCell ref="A1:E1"/>
    <mergeCell ref="A5:A7"/>
    <mergeCell ref="A8:A10"/>
    <mergeCell ref="A3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23" workbookViewId="0">
      <selection activeCell="A2" sqref="A2:G28"/>
    </sheetView>
  </sheetViews>
  <sheetFormatPr defaultRowHeight="12.75" x14ac:dyDescent="0.2"/>
  <sheetData>
    <row r="1" spans="1:7" x14ac:dyDescent="0.2">
      <c r="A1" s="39"/>
      <c r="B1" s="39"/>
      <c r="C1" s="39"/>
      <c r="D1" s="39"/>
      <c r="E1" s="39"/>
      <c r="F1" s="39"/>
      <c r="G1" s="39"/>
    </row>
    <row r="2" spans="1:7" ht="86.25" x14ac:dyDescent="0.2">
      <c r="A2" s="31" t="s">
        <v>2</v>
      </c>
      <c r="B2" s="12">
        <v>546</v>
      </c>
      <c r="C2" s="13">
        <v>554</v>
      </c>
      <c r="D2" s="14">
        <v>554</v>
      </c>
      <c r="E2" s="14">
        <v>597</v>
      </c>
      <c r="F2" s="15">
        <f t="shared" ref="F2:F28" si="0">E2/B2</f>
        <v>1.0934065934065933</v>
      </c>
      <c r="G2" s="38">
        <v>2</v>
      </c>
    </row>
    <row r="3" spans="1:7" ht="86.25" x14ac:dyDescent="0.2">
      <c r="A3" s="32" t="s">
        <v>13</v>
      </c>
      <c r="B3" s="17">
        <v>2636</v>
      </c>
      <c r="C3" s="18">
        <v>2417</v>
      </c>
      <c r="D3" s="19">
        <v>2546</v>
      </c>
      <c r="E3" s="19">
        <v>2609</v>
      </c>
      <c r="F3" s="15">
        <f t="shared" si="0"/>
        <v>0.98975720789074351</v>
      </c>
      <c r="G3" s="16">
        <v>2</v>
      </c>
    </row>
    <row r="4" spans="1:7" ht="86.25" x14ac:dyDescent="0.2">
      <c r="A4" s="32" t="s">
        <v>14</v>
      </c>
      <c r="B4" s="17">
        <v>990</v>
      </c>
      <c r="C4" s="18">
        <v>902</v>
      </c>
      <c r="D4" s="19">
        <v>966</v>
      </c>
      <c r="E4" s="19">
        <v>979</v>
      </c>
      <c r="F4" s="15">
        <f t="shared" si="0"/>
        <v>0.98888888888888893</v>
      </c>
      <c r="G4" s="16">
        <v>4</v>
      </c>
    </row>
    <row r="5" spans="1:7" ht="69" x14ac:dyDescent="0.2">
      <c r="A5" s="32" t="s">
        <v>9</v>
      </c>
      <c r="B5" s="17">
        <v>1533</v>
      </c>
      <c r="C5" s="18">
        <v>1458</v>
      </c>
      <c r="D5" s="19">
        <v>1458</v>
      </c>
      <c r="E5" s="19">
        <v>1489</v>
      </c>
      <c r="F5" s="15">
        <f t="shared" si="0"/>
        <v>0.97129810828440966</v>
      </c>
      <c r="G5" s="16">
        <v>2</v>
      </c>
    </row>
    <row r="6" spans="1:7" ht="86.25" x14ac:dyDescent="0.2">
      <c r="A6" s="32" t="s">
        <v>8</v>
      </c>
      <c r="B6" s="17">
        <v>702</v>
      </c>
      <c r="C6" s="18">
        <v>527</v>
      </c>
      <c r="D6" s="19">
        <v>660</v>
      </c>
      <c r="E6" s="19">
        <v>675</v>
      </c>
      <c r="F6" s="37">
        <f t="shared" si="0"/>
        <v>0.96153846153846156</v>
      </c>
      <c r="G6" s="16">
        <v>1</v>
      </c>
    </row>
    <row r="7" spans="1:7" ht="51.75" x14ac:dyDescent="0.2">
      <c r="A7" s="32" t="s">
        <v>17</v>
      </c>
      <c r="B7" s="17">
        <v>1298</v>
      </c>
      <c r="C7" s="18">
        <v>1245</v>
      </c>
      <c r="D7" s="19">
        <v>1245</v>
      </c>
      <c r="E7" s="19">
        <v>1245</v>
      </c>
      <c r="F7" s="15">
        <f t="shared" si="0"/>
        <v>0.95916795069337446</v>
      </c>
      <c r="G7" s="16">
        <v>2</v>
      </c>
    </row>
    <row r="8" spans="1:7" ht="51.75" x14ac:dyDescent="0.2">
      <c r="A8" s="32" t="s">
        <v>5</v>
      </c>
      <c r="B8" s="17">
        <v>933</v>
      </c>
      <c r="C8" s="18">
        <v>787</v>
      </c>
      <c r="D8" s="19">
        <v>787</v>
      </c>
      <c r="E8" s="19">
        <v>886</v>
      </c>
      <c r="F8" s="37">
        <f t="shared" si="0"/>
        <v>0.94962486602357987</v>
      </c>
      <c r="G8" s="16">
        <v>1</v>
      </c>
    </row>
    <row r="9" spans="1:7" ht="69" x14ac:dyDescent="0.2">
      <c r="A9" s="33" t="s">
        <v>16</v>
      </c>
      <c r="B9" s="20">
        <v>1177</v>
      </c>
      <c r="C9" s="21">
        <v>1063</v>
      </c>
      <c r="D9" s="22">
        <v>1103</v>
      </c>
      <c r="E9" s="22">
        <v>1103</v>
      </c>
      <c r="F9" s="15">
        <f t="shared" si="0"/>
        <v>0.93712829226847916</v>
      </c>
      <c r="G9" s="16">
        <v>2</v>
      </c>
    </row>
    <row r="10" spans="1:7" ht="103.5" x14ac:dyDescent="0.2">
      <c r="A10" s="32" t="s">
        <v>23</v>
      </c>
      <c r="B10" s="17">
        <v>4069</v>
      </c>
      <c r="C10" s="18">
        <v>2845</v>
      </c>
      <c r="D10" s="19">
        <v>3175</v>
      </c>
      <c r="E10" s="19">
        <v>3808</v>
      </c>
      <c r="F10" s="37">
        <f t="shared" si="0"/>
        <v>0.93585647579257802</v>
      </c>
      <c r="G10" s="16">
        <v>3</v>
      </c>
    </row>
    <row r="11" spans="1:7" ht="86.25" x14ac:dyDescent="0.2">
      <c r="A11" s="32" t="s">
        <v>10</v>
      </c>
      <c r="B11" s="17">
        <v>4236</v>
      </c>
      <c r="C11" s="18">
        <v>3607</v>
      </c>
      <c r="D11" s="19">
        <v>3989</v>
      </c>
      <c r="E11" s="19">
        <v>3851</v>
      </c>
      <c r="F11" s="37">
        <f t="shared" si="0"/>
        <v>0.90911237016052882</v>
      </c>
      <c r="G11" s="16">
        <v>2</v>
      </c>
    </row>
    <row r="12" spans="1:7" ht="86.25" x14ac:dyDescent="0.2">
      <c r="A12" s="32" t="s">
        <v>12</v>
      </c>
      <c r="B12" s="17">
        <v>2448</v>
      </c>
      <c r="C12" s="18">
        <v>1919</v>
      </c>
      <c r="D12" s="19">
        <v>2106</v>
      </c>
      <c r="E12" s="19">
        <v>2223</v>
      </c>
      <c r="F12" s="15">
        <f t="shared" si="0"/>
        <v>0.90808823529411764</v>
      </c>
      <c r="G12" s="16">
        <v>2</v>
      </c>
    </row>
    <row r="13" spans="1:7" ht="69" x14ac:dyDescent="0.2">
      <c r="A13" s="32" t="s">
        <v>21</v>
      </c>
      <c r="B13" s="17">
        <v>1825</v>
      </c>
      <c r="C13" s="18">
        <v>1654</v>
      </c>
      <c r="D13" s="19">
        <v>1657</v>
      </c>
      <c r="E13" s="19">
        <v>1657</v>
      </c>
      <c r="F13" s="15">
        <f t="shared" si="0"/>
        <v>0.90794520547945201</v>
      </c>
      <c r="G13" s="16">
        <v>3</v>
      </c>
    </row>
    <row r="14" spans="1:7" ht="103.5" x14ac:dyDescent="0.2">
      <c r="A14" s="32" t="s">
        <v>22</v>
      </c>
      <c r="B14" s="17">
        <v>2511</v>
      </c>
      <c r="C14" s="18">
        <v>1063</v>
      </c>
      <c r="D14" s="19">
        <v>1460</v>
      </c>
      <c r="E14" s="19">
        <v>2275</v>
      </c>
      <c r="F14" s="37">
        <f t="shared" si="0"/>
        <v>0.90601354042214255</v>
      </c>
      <c r="G14" s="16">
        <v>1</v>
      </c>
    </row>
    <row r="15" spans="1:7" ht="69" x14ac:dyDescent="0.2">
      <c r="A15" s="33" t="s">
        <v>0</v>
      </c>
      <c r="B15" s="20">
        <v>8155</v>
      </c>
      <c r="C15" s="21">
        <v>7332</v>
      </c>
      <c r="D15" s="22">
        <v>7332</v>
      </c>
      <c r="E15" s="22">
        <v>7332</v>
      </c>
      <c r="F15" s="15">
        <f t="shared" si="0"/>
        <v>0.89908031882280814</v>
      </c>
      <c r="G15" s="16">
        <v>5</v>
      </c>
    </row>
    <row r="16" spans="1:7" ht="103.5" x14ac:dyDescent="0.2">
      <c r="A16" s="32" t="s">
        <v>7</v>
      </c>
      <c r="B16" s="17">
        <v>1974</v>
      </c>
      <c r="C16" s="18">
        <v>1373</v>
      </c>
      <c r="D16" s="19">
        <v>1432</v>
      </c>
      <c r="E16" s="19">
        <v>1749</v>
      </c>
      <c r="F16" s="15">
        <f t="shared" si="0"/>
        <v>0.88601823708206684</v>
      </c>
      <c r="G16" s="16">
        <v>2</v>
      </c>
    </row>
    <row r="17" spans="1:7" ht="103.5" x14ac:dyDescent="0.2">
      <c r="A17" s="32" t="s">
        <v>3</v>
      </c>
      <c r="B17" s="17">
        <v>2102</v>
      </c>
      <c r="C17" s="18">
        <v>826</v>
      </c>
      <c r="D17" s="19">
        <v>826</v>
      </c>
      <c r="E17" s="19">
        <v>1817</v>
      </c>
      <c r="F17" s="37">
        <f t="shared" si="0"/>
        <v>0.86441484300666027</v>
      </c>
      <c r="G17" s="16">
        <v>3</v>
      </c>
    </row>
    <row r="18" spans="1:7" ht="51.75" x14ac:dyDescent="0.2">
      <c r="A18" s="32" t="s">
        <v>18</v>
      </c>
      <c r="B18" s="17">
        <v>1035</v>
      </c>
      <c r="C18" s="18">
        <v>665</v>
      </c>
      <c r="D18" s="19">
        <v>728</v>
      </c>
      <c r="E18" s="19">
        <v>874</v>
      </c>
      <c r="F18" s="37">
        <f t="shared" si="0"/>
        <v>0.84444444444444444</v>
      </c>
      <c r="G18" s="16">
        <v>1</v>
      </c>
    </row>
    <row r="19" spans="1:7" ht="51.75" x14ac:dyDescent="0.2">
      <c r="A19" s="33" t="s">
        <v>26</v>
      </c>
      <c r="B19" s="20">
        <v>1329</v>
      </c>
      <c r="C19" s="23">
        <v>332</v>
      </c>
      <c r="D19" s="20">
        <v>955</v>
      </c>
      <c r="E19" s="20">
        <v>1107</v>
      </c>
      <c r="F19" s="15">
        <f t="shared" si="0"/>
        <v>0.83295711060948086</v>
      </c>
      <c r="G19" s="16">
        <v>3</v>
      </c>
    </row>
    <row r="20" spans="1:7" ht="86.25" x14ac:dyDescent="0.2">
      <c r="A20" s="34" t="s">
        <v>15</v>
      </c>
      <c r="B20" s="17">
        <v>500</v>
      </c>
      <c r="C20" s="24">
        <v>430</v>
      </c>
      <c r="D20" s="19">
        <v>423</v>
      </c>
      <c r="E20" s="19">
        <v>411</v>
      </c>
      <c r="F20" s="15">
        <f t="shared" si="0"/>
        <v>0.82199999999999995</v>
      </c>
      <c r="G20" s="16">
        <v>2</v>
      </c>
    </row>
    <row r="21" spans="1:7" ht="51.75" x14ac:dyDescent="0.2">
      <c r="A21" s="32" t="s">
        <v>24</v>
      </c>
      <c r="B21" s="17">
        <v>1731</v>
      </c>
      <c r="C21" s="18">
        <v>719</v>
      </c>
      <c r="D21" s="19">
        <v>1168</v>
      </c>
      <c r="E21" s="19">
        <v>1405</v>
      </c>
      <c r="F21" s="15">
        <f t="shared" si="0"/>
        <v>0.81166955517042172</v>
      </c>
      <c r="G21" s="16">
        <v>3</v>
      </c>
    </row>
    <row r="22" spans="1:7" ht="51.75" x14ac:dyDescent="0.2">
      <c r="A22" s="35" t="s">
        <v>11</v>
      </c>
      <c r="B22" s="28">
        <v>4210</v>
      </c>
      <c r="C22" s="29">
        <v>0</v>
      </c>
      <c r="D22" s="22">
        <v>237</v>
      </c>
      <c r="E22" s="22">
        <v>3151</v>
      </c>
      <c r="F22" s="15">
        <f t="shared" si="0"/>
        <v>0.74845605700712592</v>
      </c>
      <c r="G22" s="16">
        <v>1</v>
      </c>
    </row>
    <row r="23" spans="1:7" ht="51.75" x14ac:dyDescent="0.2">
      <c r="A23" s="32" t="s">
        <v>20</v>
      </c>
      <c r="B23" s="17">
        <v>926</v>
      </c>
      <c r="C23" s="18">
        <v>613</v>
      </c>
      <c r="D23" s="19">
        <v>625</v>
      </c>
      <c r="E23" s="19">
        <v>679</v>
      </c>
      <c r="F23" s="15">
        <f t="shared" si="0"/>
        <v>0.73326133909287261</v>
      </c>
      <c r="G23" s="16">
        <v>8</v>
      </c>
    </row>
    <row r="24" spans="1:7" ht="69" x14ac:dyDescent="0.2">
      <c r="A24" s="36" t="s">
        <v>4</v>
      </c>
      <c r="B24" s="26">
        <v>1741</v>
      </c>
      <c r="C24" s="21">
        <v>210</v>
      </c>
      <c r="D24" s="22">
        <v>1260</v>
      </c>
      <c r="E24" s="27">
        <v>1246</v>
      </c>
      <c r="F24" s="15">
        <f t="shared" si="0"/>
        <v>0.71568064330844339</v>
      </c>
      <c r="G24" s="16">
        <v>1</v>
      </c>
    </row>
    <row r="25" spans="1:7" ht="120.75" x14ac:dyDescent="0.2">
      <c r="A25" s="19" t="s">
        <v>6</v>
      </c>
      <c r="B25" s="17">
        <v>2400</v>
      </c>
      <c r="C25" s="30">
        <v>1531</v>
      </c>
      <c r="D25" s="19">
        <v>1531</v>
      </c>
      <c r="E25" s="19">
        <v>1699</v>
      </c>
      <c r="F25" s="15">
        <f t="shared" si="0"/>
        <v>0.70791666666666664</v>
      </c>
      <c r="G25" s="16">
        <v>1</v>
      </c>
    </row>
    <row r="26" spans="1:7" ht="69" x14ac:dyDescent="0.2">
      <c r="A26" s="19" t="s">
        <v>19</v>
      </c>
      <c r="B26" s="17">
        <v>1335</v>
      </c>
      <c r="C26" s="40">
        <v>838</v>
      </c>
      <c r="D26" s="19">
        <v>931</v>
      </c>
      <c r="E26" s="19">
        <v>931</v>
      </c>
      <c r="F26" s="15">
        <f t="shared" si="0"/>
        <v>0.69737827715355805</v>
      </c>
      <c r="G26" s="16">
        <v>5</v>
      </c>
    </row>
    <row r="27" spans="1:7" ht="69" x14ac:dyDescent="0.2">
      <c r="A27" s="22" t="s">
        <v>1</v>
      </c>
      <c r="B27" s="20">
        <v>1200</v>
      </c>
      <c r="C27" s="25">
        <v>470</v>
      </c>
      <c r="D27" s="22">
        <v>470</v>
      </c>
      <c r="E27" s="22">
        <v>493</v>
      </c>
      <c r="F27" s="15">
        <f t="shared" si="0"/>
        <v>0.41083333333333333</v>
      </c>
      <c r="G27" s="16">
        <v>1</v>
      </c>
    </row>
    <row r="28" spans="1:7" ht="69" x14ac:dyDescent="0.2">
      <c r="A28" s="22" t="s">
        <v>25</v>
      </c>
      <c r="B28" s="20">
        <v>4100</v>
      </c>
      <c r="C28" s="25">
        <v>1208</v>
      </c>
      <c r="D28" s="22">
        <v>1208</v>
      </c>
      <c r="E28" s="22">
        <v>1208</v>
      </c>
      <c r="F28" s="15">
        <f t="shared" si="0"/>
        <v>0.2946341463414634</v>
      </c>
      <c r="G28" s="16">
        <v>4</v>
      </c>
    </row>
  </sheetData>
  <autoFilter ref="A1:G1">
    <sortState ref="A2:G29">
      <sortCondition descending="1" ref="F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ОДОД табл</vt:lpstr>
      <vt:lpstr>Школы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Вельченко Владимир Викторович</dc:creator>
  <cp:lastModifiedBy>Ермакова Татьяна Константиновна</cp:lastModifiedBy>
  <cp:lastPrinted>2022-02-03T14:05:29Z</cp:lastPrinted>
  <dcterms:created xsi:type="dcterms:W3CDTF">2015-10-08T10:51:06Z</dcterms:created>
  <dcterms:modified xsi:type="dcterms:W3CDTF">2022-02-15T09:27:12Z</dcterms:modified>
</cp:coreProperties>
</file>