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9440" windowHeight="9735"/>
  </bookViews>
  <sheets>
    <sheet name="ОДОД табл" sheetId="5" r:id="rId1"/>
  </sheets>
  <definedNames>
    <definedName name="_xlnm._FilterDatabase" localSheetId="0" hidden="1">'ОДОД табл'!$A$1:$Y$31</definedName>
  </definedNames>
  <calcPr calcId="145621"/>
</workbook>
</file>

<file path=xl/calcChain.xml><?xml version="1.0" encoding="utf-8"?>
<calcChain xmlns="http://schemas.openxmlformats.org/spreadsheetml/2006/main">
  <c r="W6" i="5" l="1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5" i="5"/>
  <c r="T6" i="5" l="1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5" i="5"/>
  <c r="E7" i="5" l="1"/>
  <c r="E6" i="5" l="1"/>
  <c r="Q7" i="5" l="1"/>
  <c r="Q31" i="5" l="1"/>
  <c r="O31" i="5"/>
  <c r="M31" i="5"/>
  <c r="K31" i="5"/>
  <c r="I31" i="5"/>
  <c r="E31" i="5"/>
  <c r="G31" i="5"/>
  <c r="G12" i="5"/>
  <c r="G10" i="5"/>
  <c r="Q6" i="5" l="1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G7" i="5"/>
  <c r="I7" i="5"/>
  <c r="Q5" i="5"/>
  <c r="M6" i="5" l="1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I6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M5" i="5"/>
  <c r="K5" i="5"/>
  <c r="I5" i="5"/>
  <c r="E5" i="5" l="1"/>
  <c r="G5" i="5"/>
  <c r="G6" i="5"/>
  <c r="E8" i="5"/>
  <c r="G8" i="5"/>
  <c r="E9" i="5"/>
  <c r="G9" i="5"/>
  <c r="E10" i="5"/>
  <c r="E11" i="5"/>
  <c r="G11" i="5"/>
  <c r="E12" i="5"/>
  <c r="E13" i="5"/>
  <c r="G13" i="5"/>
  <c r="E14" i="5"/>
  <c r="G14" i="5"/>
  <c r="E15" i="5"/>
  <c r="G15" i="5"/>
  <c r="E16" i="5"/>
  <c r="G16" i="5"/>
  <c r="E17" i="5"/>
  <c r="G17" i="5"/>
  <c r="E18" i="5"/>
  <c r="G18" i="5"/>
  <c r="E19" i="5"/>
  <c r="G19" i="5"/>
  <c r="E20" i="5"/>
  <c r="G20" i="5"/>
  <c r="E21" i="5"/>
  <c r="G21" i="5"/>
  <c r="E22" i="5"/>
  <c r="G22" i="5"/>
  <c r="E23" i="5"/>
  <c r="G23" i="5"/>
  <c r="E24" i="5"/>
  <c r="G24" i="5"/>
  <c r="E25" i="5"/>
  <c r="G25" i="5"/>
  <c r="E26" i="5"/>
  <c r="G26" i="5"/>
  <c r="E27" i="5"/>
  <c r="G27" i="5"/>
  <c r="E28" i="5"/>
  <c r="G28" i="5"/>
  <c r="E29" i="5"/>
  <c r="G29" i="5"/>
  <c r="E30" i="5"/>
  <c r="G30" i="5"/>
  <c r="O6" i="5" l="1"/>
  <c r="O7" i="5"/>
  <c r="Y7" i="5" s="1"/>
  <c r="AA7" i="5" s="1"/>
  <c r="O8" i="5"/>
  <c r="O9" i="5"/>
  <c r="O10" i="5"/>
  <c r="Y10" i="5" s="1"/>
  <c r="AA10" i="5" s="1"/>
  <c r="O11" i="5"/>
  <c r="O12" i="5"/>
  <c r="O13" i="5"/>
  <c r="O14" i="5"/>
  <c r="O15" i="5"/>
  <c r="O16" i="5"/>
  <c r="O17" i="5"/>
  <c r="O18" i="5"/>
  <c r="Y31" i="5" s="1"/>
  <c r="AA31" i="5" s="1"/>
  <c r="O19" i="5"/>
  <c r="O20" i="5"/>
  <c r="Y20" i="5" s="1"/>
  <c r="AA20" i="5" s="1"/>
  <c r="O21" i="5"/>
  <c r="O22" i="5"/>
  <c r="O23" i="5"/>
  <c r="O24" i="5"/>
  <c r="Y24" i="5" s="1"/>
  <c r="AA24" i="5" s="1"/>
  <c r="O25" i="5"/>
  <c r="O26" i="5"/>
  <c r="O27" i="5"/>
  <c r="O28" i="5"/>
  <c r="O29" i="5"/>
  <c r="Y29" i="5" s="1"/>
  <c r="AA29" i="5" s="1"/>
  <c r="O30" i="5"/>
  <c r="O5" i="5"/>
  <c r="Y14" i="5" l="1"/>
  <c r="AA14" i="5" s="1"/>
  <c r="Y16" i="5"/>
  <c r="AA16" i="5" s="1"/>
  <c r="Y8" i="5"/>
  <c r="AA8" i="5" s="1"/>
  <c r="Y6" i="5"/>
  <c r="AA6" i="5" s="1"/>
  <c r="Y26" i="5"/>
  <c r="AA26" i="5" s="1"/>
  <c r="Y22" i="5"/>
  <c r="AA22" i="5" s="1"/>
  <c r="Y11" i="5"/>
  <c r="AA11" i="5" s="1"/>
  <c r="Y15" i="5"/>
  <c r="AA15" i="5" s="1"/>
  <c r="Y28" i="5"/>
  <c r="AA28" i="5" s="1"/>
  <c r="Y9" i="5"/>
  <c r="AA9" i="5" s="1"/>
  <c r="Y23" i="5"/>
  <c r="AA23" i="5" s="1"/>
  <c r="Y19" i="5"/>
  <c r="AA19" i="5" s="1"/>
  <c r="Y5" i="5"/>
  <c r="AA5" i="5" s="1"/>
  <c r="Y13" i="5"/>
  <c r="AA13" i="5" s="1"/>
  <c r="Y12" i="5"/>
  <c r="AA12" i="5" s="1"/>
  <c r="Y27" i="5"/>
  <c r="AA27" i="5" s="1"/>
  <c r="Y25" i="5"/>
  <c r="AA25" i="5" s="1"/>
  <c r="Y21" i="5"/>
  <c r="AA21" i="5" s="1"/>
  <c r="Y17" i="5"/>
  <c r="AA17" i="5" s="1"/>
  <c r="Y18" i="5"/>
  <c r="AA18" i="5" s="1"/>
  <c r="Y30" i="5"/>
  <c r="AA30" i="5" s="1"/>
</calcChain>
</file>

<file path=xl/sharedStrings.xml><?xml version="1.0" encoding="utf-8"?>
<sst xmlns="http://schemas.openxmlformats.org/spreadsheetml/2006/main" count="67" uniqueCount="52">
  <si>
    <t>МБОУ ДО ДЮСШ № 2</t>
  </si>
  <si>
    <t>МБОУ ДО ГДЮСШ</t>
  </si>
  <si>
    <t>МБОУ ДО ДМЦ</t>
  </si>
  <si>
    <t>МБОУ ДО ДЦ «Автогородок»</t>
  </si>
  <si>
    <t>МБОУ ДО СШ «Юбилейная»</t>
  </si>
  <si>
    <t>МБОУ ДО СШ № 3</t>
  </si>
  <si>
    <t>МБОУ ДО СШ № 4</t>
  </si>
  <si>
    <t>МБОУ ДО ДЮСШ № 7</t>
  </si>
  <si>
    <t>МБОУ ДО СШ № 8</t>
  </si>
  <si>
    <t>МБОУ ДО СДЮСШ № 1</t>
  </si>
  <si>
    <t>МБОУ ДО ДЮЦ</t>
  </si>
  <si>
    <t>МБОУ ДО ЦРТДЮ</t>
  </si>
  <si>
    <t>Наименование организации</t>
  </si>
  <si>
    <t>МБОУ ДО СШ № 1</t>
  </si>
  <si>
    <t>МБОУ ДО ЦТ «Содружество»</t>
  </si>
  <si>
    <t>МБОУ ДО ЦДЮТ</t>
  </si>
  <si>
    <t>МАУ ДО МЭЦ</t>
  </si>
  <si>
    <t>Дата рождения</t>
  </si>
  <si>
    <t>кол-во карточек</t>
  </si>
  <si>
    <t>% заполнения</t>
  </si>
  <si>
    <t>Паспорт</t>
  </si>
  <si>
    <t>Образование</t>
  </si>
  <si>
    <t>Технология обучения</t>
  </si>
  <si>
    <t>Категория работника</t>
  </si>
  <si>
    <t>Поля обязательные для заполнения карточек всех работников</t>
  </si>
  <si>
    <t>Трудовой стаж (общий)</t>
  </si>
  <si>
    <t>Педагогический стаж</t>
  </si>
  <si>
    <t>Поля обязательные для заполнения карточек педагогических работников</t>
  </si>
  <si>
    <t>из них педагогов</t>
  </si>
  <si>
    <t>Общая численность сотрудников</t>
  </si>
  <si>
    <t>Дата последней аттестации</t>
  </si>
  <si>
    <t>Должность</t>
  </si>
  <si>
    <t>МАОУ ДО СШ № 6</t>
  </si>
  <si>
    <t>МАОУ ЦДО "Ориентир"</t>
  </si>
  <si>
    <t>Портфолио</t>
  </si>
  <si>
    <t>Заполнение графы Образование</t>
  </si>
  <si>
    <t>Общий процент наполнения карточки</t>
  </si>
  <si>
    <t>Общий процент наполнения карточки с графой портфолио</t>
  </si>
  <si>
    <t>МБОУ ДО ЦДТиИ «Овация»</t>
  </si>
  <si>
    <t>МАОУ ДО ЦДТиИ «Родник»</t>
  </si>
  <si>
    <t>МАОУДО "ЦДТ "Прикубанский"</t>
  </si>
  <si>
    <t>МБОУ ДО ЦДТиИ «ЮБИЛЕЙНЫЙ»</t>
  </si>
  <si>
    <t>МБУ ДО ЦТР "Центральный"</t>
  </si>
  <si>
    <t>МБОУ ДО ДДТ "Созвездие"</t>
  </si>
  <si>
    <t>МБОУ ДО ЦДТТ "Парус"</t>
  </si>
  <si>
    <t>МБОУ ДО ЦДТТ"Юный техник"</t>
  </si>
  <si>
    <t>МУДО «Малая академия»</t>
  </si>
  <si>
    <t>кол-во карточек пед.работников</t>
  </si>
  <si>
    <t>кол-во карточек всего заполнено</t>
  </si>
  <si>
    <t>некорректно заполнены (дата аттестации раньше 2017 г.)</t>
  </si>
  <si>
    <t>Количество педагогов со стажем работы менее 2 лет, не имеющих аттестацию</t>
  </si>
  <si>
    <t xml:space="preserve">Мониторинг заполнения карточек сотрудников  МОДО на 01.12.22.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</si>
</sst>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* #,##0.00_р_._-;\-* #,##0.00_р_._-;_-* &quot;-&quot;??_р_._-;_-@_-"/>
  </numFmts>
  <fonts count="39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1"/>
      <name val="Calibri"/>
      <family val="2"/>
      <scheme val="minor"/>
    </font>
    <font>
      <sz val="10"/>
      <name val="Arial"/>
      <charset val="204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7">
    <xf numFmtId="0" fontId="0" fillId="0" borderId="0">
      <alignment vertical="center"/>
    </xf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5" fillId="32" borderId="0" applyNumberFormat="0" applyBorder="0" applyAlignment="0" applyProtection="0"/>
    <xf numFmtId="0" fontId="26" fillId="0" borderId="0">
      <alignment vertical="center"/>
    </xf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8" fillId="0" borderId="0">
      <alignment vertical="center"/>
    </xf>
    <xf numFmtId="0" fontId="26" fillId="0" borderId="0">
      <alignment vertical="center"/>
    </xf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>
      <alignment vertical="center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8" fillId="0" borderId="0" applyFont="0" applyFill="0" applyBorder="0" applyAlignment="0" applyProtection="0"/>
    <xf numFmtId="0" fontId="38" fillId="0" borderId="0">
      <alignment vertical="center"/>
    </xf>
  </cellStyleXfs>
  <cellXfs count="79"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wrapText="1"/>
    </xf>
    <xf numFmtId="0" fontId="28" fillId="0" borderId="0" xfId="0" applyFont="1" applyBorder="1" applyAlignment="1">
      <alignment horizontal="center" vertical="center" wrapText="1"/>
    </xf>
    <xf numFmtId="0" fontId="34" fillId="0" borderId="17" xfId="42" applyFont="1" applyBorder="1" applyAlignment="1">
      <alignment horizontal="left" vertical="center" wrapText="1"/>
    </xf>
    <xf numFmtId="0" fontId="34" fillId="0" borderId="10" xfId="42" applyFont="1" applyBorder="1" applyAlignment="1">
      <alignment horizontal="left" vertical="center" wrapText="1"/>
    </xf>
    <xf numFmtId="0" fontId="34" fillId="33" borderId="10" xfId="42" applyFont="1" applyFill="1" applyBorder="1" applyAlignment="1">
      <alignment horizontal="left" vertical="center" wrapText="1"/>
    </xf>
    <xf numFmtId="0" fontId="34" fillId="0" borderId="16" xfId="42" applyFont="1" applyBorder="1" applyAlignment="1">
      <alignment horizontal="left" vertical="center" wrapText="1"/>
    </xf>
    <xf numFmtId="0" fontId="34" fillId="33" borderId="17" xfId="42" applyFont="1" applyFill="1" applyBorder="1" applyAlignment="1">
      <alignment horizontal="left" vertical="center" wrapText="1"/>
    </xf>
    <xf numFmtId="0" fontId="34" fillId="33" borderId="18" xfId="42" applyFont="1" applyFill="1" applyBorder="1" applyAlignment="1">
      <alignment horizontal="left" vertical="center" wrapText="1"/>
    </xf>
    <xf numFmtId="0" fontId="34" fillId="0" borderId="18" xfId="42" applyFont="1" applyBorder="1" applyAlignment="1">
      <alignment horizontal="left" vertical="center" wrapText="1"/>
    </xf>
    <xf numFmtId="0" fontId="34" fillId="0" borderId="20" xfId="42" applyFont="1" applyBorder="1" applyAlignment="1">
      <alignment horizontal="left" vertical="center" wrapText="1"/>
    </xf>
    <xf numFmtId="164" fontId="32" fillId="0" borderId="10" xfId="0" applyNumberFormat="1" applyFont="1" applyBorder="1" applyAlignment="1">
      <alignment horizontal="center" vertical="center"/>
    </xf>
    <xf numFmtId="0" fontId="0" fillId="0" borderId="21" xfId="0" applyBorder="1" applyAlignment="1">
      <alignment wrapText="1"/>
    </xf>
    <xf numFmtId="0" fontId="32" fillId="0" borderId="12" xfId="0" applyFont="1" applyBorder="1" applyAlignment="1">
      <alignment horizontal="center" vertical="center"/>
    </xf>
    <xf numFmtId="164" fontId="32" fillId="0" borderId="12" xfId="0" applyNumberFormat="1" applyFont="1" applyBorder="1" applyAlignment="1">
      <alignment horizontal="center" vertical="center"/>
    </xf>
    <xf numFmtId="0" fontId="32" fillId="0" borderId="10" xfId="0" applyNumberFormat="1" applyFont="1" applyBorder="1" applyAlignment="1">
      <alignment horizontal="center" vertical="center"/>
    </xf>
    <xf numFmtId="1" fontId="32" fillId="0" borderId="10" xfId="0" applyNumberFormat="1" applyFont="1" applyBorder="1" applyAlignment="1">
      <alignment horizontal="center" vertical="center"/>
    </xf>
    <xf numFmtId="0" fontId="32" fillId="0" borderId="12" xfId="0" applyNumberFormat="1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34" borderId="12" xfId="42" applyFont="1" applyFill="1" applyBorder="1" applyAlignment="1">
      <alignment horizontal="center" vertical="center"/>
    </xf>
    <xf numFmtId="0" fontId="32" fillId="34" borderId="10" xfId="42" applyFont="1" applyFill="1" applyBorder="1" applyAlignment="1">
      <alignment horizontal="center" vertical="center"/>
    </xf>
    <xf numFmtId="0" fontId="32" fillId="34" borderId="11" xfId="42" applyFont="1" applyFill="1" applyBorder="1" applyAlignment="1">
      <alignment horizontal="center" vertical="center"/>
    </xf>
    <xf numFmtId="0" fontId="31" fillId="36" borderId="10" xfId="0" applyFont="1" applyFill="1" applyBorder="1" applyAlignment="1">
      <alignment horizontal="center" vertical="top" wrapText="1"/>
    </xf>
    <xf numFmtId="0" fontId="32" fillId="33" borderId="10" xfId="0" applyFont="1" applyFill="1" applyBorder="1" applyAlignment="1">
      <alignment horizontal="center" vertical="center"/>
    </xf>
    <xf numFmtId="164" fontId="32" fillId="33" borderId="10" xfId="0" applyNumberFormat="1" applyFont="1" applyFill="1" applyBorder="1" applyAlignment="1">
      <alignment horizontal="center" vertical="center"/>
    </xf>
    <xf numFmtId="1" fontId="32" fillId="33" borderId="10" xfId="0" applyNumberFormat="1" applyFont="1" applyFill="1" applyBorder="1" applyAlignment="1">
      <alignment horizontal="center" vertical="center"/>
    </xf>
    <xf numFmtId="0" fontId="32" fillId="33" borderId="10" xfId="0" applyNumberFormat="1" applyFont="1" applyFill="1" applyBorder="1" applyAlignment="1">
      <alignment horizontal="center" vertical="center"/>
    </xf>
    <xf numFmtId="0" fontId="32" fillId="33" borderId="24" xfId="0" applyFont="1" applyFill="1" applyBorder="1" applyAlignment="1">
      <alignment horizontal="center" vertical="center"/>
    </xf>
    <xf numFmtId="0" fontId="0" fillId="33" borderId="0" xfId="0" applyFill="1" applyAlignment="1">
      <alignment wrapText="1"/>
    </xf>
    <xf numFmtId="0" fontId="34" fillId="33" borderId="19" xfId="42" applyFont="1" applyFill="1" applyBorder="1" applyAlignment="1">
      <alignment horizontal="left" vertical="center" wrapText="1"/>
    </xf>
    <xf numFmtId="0" fontId="34" fillId="33" borderId="16" xfId="42" applyFont="1" applyFill="1" applyBorder="1" applyAlignment="1">
      <alignment horizontal="left" vertical="center" wrapText="1"/>
    </xf>
    <xf numFmtId="0" fontId="31" fillId="35" borderId="10" xfId="0" applyFont="1" applyFill="1" applyBorder="1" applyAlignment="1">
      <alignment horizontal="center" vertical="top" wrapText="1"/>
    </xf>
    <xf numFmtId="164" fontId="28" fillId="37" borderId="12" xfId="0" applyNumberFormat="1" applyFont="1" applyFill="1" applyBorder="1" applyAlignment="1">
      <alignment horizontal="center" vertical="center" wrapText="1"/>
    </xf>
    <xf numFmtId="0" fontId="32" fillId="38" borderId="12" xfId="0" applyFont="1" applyFill="1" applyBorder="1" applyAlignment="1">
      <alignment horizontal="center" vertical="center"/>
    </xf>
    <xf numFmtId="0" fontId="32" fillId="38" borderId="10" xfId="0" applyFont="1" applyFill="1" applyBorder="1" applyAlignment="1">
      <alignment horizontal="center" vertical="center"/>
    </xf>
    <xf numFmtId="0" fontId="32" fillId="38" borderId="11" xfId="0" applyFont="1" applyFill="1" applyBorder="1" applyAlignment="1">
      <alignment horizontal="center" vertical="center"/>
    </xf>
    <xf numFmtId="164" fontId="32" fillId="33" borderId="12" xfId="0" applyNumberFormat="1" applyFont="1" applyFill="1" applyBorder="1" applyAlignment="1">
      <alignment horizontal="center" vertical="center"/>
    </xf>
    <xf numFmtId="0" fontId="32" fillId="0" borderId="12" xfId="42" applyFont="1" applyBorder="1" applyAlignment="1">
      <alignment horizontal="center" vertical="center"/>
    </xf>
    <xf numFmtId="0" fontId="32" fillId="0" borderId="10" xfId="42" applyFont="1" applyBorder="1" applyAlignment="1">
      <alignment horizontal="center" vertical="center"/>
    </xf>
    <xf numFmtId="0" fontId="32" fillId="33" borderId="10" xfId="42" applyFont="1" applyFill="1" applyBorder="1" applyAlignment="1">
      <alignment horizontal="center" vertical="center"/>
    </xf>
    <xf numFmtId="0" fontId="27" fillId="38" borderId="10" xfId="0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wrapText="1"/>
    </xf>
    <xf numFmtId="0" fontId="35" fillId="0" borderId="10" xfId="0" applyFont="1" applyBorder="1" applyAlignment="1">
      <alignment horizontal="center" wrapText="1"/>
    </xf>
    <xf numFmtId="0" fontId="0" fillId="0" borderId="0" xfId="0" applyFill="1" applyAlignment="1">
      <alignment wrapText="1"/>
    </xf>
    <xf numFmtId="0" fontId="35" fillId="0" borderId="1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1" fontId="32" fillId="0" borderId="12" xfId="0" applyNumberFormat="1" applyFont="1" applyBorder="1" applyAlignment="1">
      <alignment horizontal="center" vertical="center"/>
    </xf>
    <xf numFmtId="0" fontId="32" fillId="33" borderId="12" xfId="42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wrapText="1"/>
    </xf>
    <xf numFmtId="0" fontId="32" fillId="39" borderId="12" xfId="42" applyFont="1" applyFill="1" applyBorder="1" applyAlignment="1">
      <alignment horizontal="center" vertical="center"/>
    </xf>
    <xf numFmtId="0" fontId="32" fillId="39" borderId="10" xfId="42" applyFont="1" applyFill="1" applyBorder="1" applyAlignment="1">
      <alignment horizontal="center" vertical="center"/>
    </xf>
    <xf numFmtId="0" fontId="35" fillId="39" borderId="10" xfId="0" applyFont="1" applyFill="1" applyBorder="1" applyAlignment="1">
      <alignment horizontal="center" wrapText="1"/>
    </xf>
    <xf numFmtId="164" fontId="32" fillId="0" borderId="10" xfId="523" applyNumberFormat="1" applyFont="1" applyBorder="1" applyAlignment="1">
      <alignment horizontal="center" vertical="center"/>
    </xf>
    <xf numFmtId="164" fontId="35" fillId="37" borderId="10" xfId="0" applyNumberFormat="1" applyFont="1" applyFill="1" applyBorder="1" applyAlignment="1">
      <alignment horizontal="center" wrapText="1"/>
    </xf>
    <xf numFmtId="0" fontId="32" fillId="0" borderId="10" xfId="42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wrapText="1"/>
    </xf>
    <xf numFmtId="0" fontId="33" fillId="36" borderId="10" xfId="0" applyFont="1" applyFill="1" applyBorder="1" applyAlignment="1">
      <alignment horizontal="center" vertical="top" wrapText="1"/>
    </xf>
    <xf numFmtId="0" fontId="26" fillId="36" borderId="10" xfId="0" applyFont="1" applyFill="1" applyBorder="1" applyAlignment="1">
      <alignment horizontal="center" vertical="top" wrapText="1"/>
    </xf>
    <xf numFmtId="0" fontId="31" fillId="33" borderId="22" xfId="0" applyFont="1" applyFill="1" applyBorder="1" applyAlignment="1">
      <alignment horizontal="center" vertical="center" wrapText="1"/>
    </xf>
    <xf numFmtId="0" fontId="31" fillId="33" borderId="23" xfId="0" applyFont="1" applyFill="1" applyBorder="1" applyAlignment="1">
      <alignment horizontal="center" vertical="center" wrapText="1"/>
    </xf>
    <xf numFmtId="0" fontId="31" fillId="36" borderId="11" xfId="0" applyFont="1" applyFill="1" applyBorder="1" applyAlignment="1">
      <alignment horizontal="center" vertical="top" wrapText="1"/>
    </xf>
    <xf numFmtId="0" fontId="31" fillId="36" borderId="13" xfId="0" applyFont="1" applyFill="1" applyBorder="1" applyAlignment="1">
      <alignment horizontal="center" vertical="top" wrapText="1"/>
    </xf>
    <xf numFmtId="0" fontId="31" fillId="36" borderId="12" xfId="0" applyFont="1" applyFill="1" applyBorder="1" applyAlignment="1">
      <alignment horizontal="center" vertical="top" wrapText="1"/>
    </xf>
    <xf numFmtId="0" fontId="29" fillId="36" borderId="10" xfId="0" applyFont="1" applyFill="1" applyBorder="1" applyAlignment="1">
      <alignment horizontal="center" vertical="center" wrapText="1"/>
    </xf>
    <xf numFmtId="0" fontId="33" fillId="35" borderId="10" xfId="0" applyFont="1" applyFill="1" applyBorder="1" applyAlignment="1">
      <alignment horizontal="center" vertical="top" wrapText="1"/>
    </xf>
    <xf numFmtId="0" fontId="31" fillId="34" borderId="11" xfId="0" applyFont="1" applyFill="1" applyBorder="1" applyAlignment="1">
      <alignment horizontal="center" vertical="top" wrapText="1"/>
    </xf>
    <xf numFmtId="0" fontId="31" fillId="34" borderId="13" xfId="0" applyFont="1" applyFill="1" applyBorder="1" applyAlignment="1">
      <alignment horizontal="center" vertical="top" wrapText="1"/>
    </xf>
    <xf numFmtId="0" fontId="31" fillId="34" borderId="12" xfId="0" applyFont="1" applyFill="1" applyBorder="1" applyAlignment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37" borderId="10" xfId="0" applyFont="1" applyFill="1" applyBorder="1" applyAlignment="1">
      <alignment horizontal="center" vertical="center" wrapText="1"/>
    </xf>
    <xf numFmtId="0" fontId="29" fillId="35" borderId="15" xfId="0" applyFont="1" applyFill="1" applyBorder="1" applyAlignment="1">
      <alignment horizontal="center" vertical="center" wrapText="1"/>
    </xf>
    <xf numFmtId="0" fontId="29" fillId="35" borderId="14" xfId="0" applyFont="1" applyFill="1" applyBorder="1" applyAlignment="1">
      <alignment horizontal="center" vertical="center" wrapText="1"/>
    </xf>
    <xf numFmtId="0" fontId="29" fillId="35" borderId="24" xfId="0" applyFont="1" applyFill="1" applyBorder="1" applyAlignment="1">
      <alignment horizontal="center" vertical="center" wrapText="1"/>
    </xf>
    <xf numFmtId="0" fontId="33" fillId="35" borderId="15" xfId="0" applyFont="1" applyFill="1" applyBorder="1" applyAlignment="1">
      <alignment horizontal="center" vertical="top" wrapText="1"/>
    </xf>
    <xf numFmtId="0" fontId="33" fillId="35" borderId="14" xfId="0" applyFont="1" applyFill="1" applyBorder="1" applyAlignment="1">
      <alignment horizontal="center" vertical="top" wrapText="1"/>
    </xf>
    <xf numFmtId="0" fontId="33" fillId="35" borderId="24" xfId="0" applyFont="1" applyFill="1" applyBorder="1" applyAlignment="1">
      <alignment horizontal="center" vertical="top" wrapText="1"/>
    </xf>
  </cellXfs>
  <cellStyles count="2007">
    <cellStyle name="20% - Акцент1" xfId="19" builtinId="30" customBuiltin="1"/>
    <cellStyle name="20% - Акцент1 10" xfId="526"/>
    <cellStyle name="20% - Акцент1 10 2" xfId="1514"/>
    <cellStyle name="20% - Акцент1 11" xfId="1021"/>
    <cellStyle name="20% - Акцент1 2" xfId="57"/>
    <cellStyle name="20% - Акцент1 2 2" xfId="96"/>
    <cellStyle name="20% - Акцент1 2 2 2" xfId="189"/>
    <cellStyle name="20% - Акцент1 2 2 2 2" xfId="375"/>
    <cellStyle name="20% - Акцент1 2 2 2 2 2" xfId="911"/>
    <cellStyle name="20% - Акцент1 2 2 2 2 2 2" xfId="1898"/>
    <cellStyle name="20% - Акцент1 2 2 2 2 3" xfId="1366"/>
    <cellStyle name="20% - Акцент1 2 2 2 3" xfId="729"/>
    <cellStyle name="20% - Акцент1 2 2 2 3 2" xfId="1716"/>
    <cellStyle name="20% - Акцент1 2 2 2 4" xfId="1180"/>
    <cellStyle name="20% - Акцент1 2 2 3" xfId="282"/>
    <cellStyle name="20% - Акцент1 2 2 3 2" xfId="820"/>
    <cellStyle name="20% - Акцент1 2 2 3 2 2" xfId="1807"/>
    <cellStyle name="20% - Акцент1 2 2 3 3" xfId="1273"/>
    <cellStyle name="20% - Акцент1 2 2 4" xfId="638"/>
    <cellStyle name="20% - Акцент1 2 2 4 2" xfId="1625"/>
    <cellStyle name="20% - Акцент1 2 2 5" xfId="1087"/>
    <cellStyle name="20% - Акцент1 2 3" xfId="150"/>
    <cellStyle name="20% - Акцент1 2 3 2" xfId="336"/>
    <cellStyle name="20% - Акцент1 2 3 2 2" xfId="872"/>
    <cellStyle name="20% - Акцент1 2 3 2 2 2" xfId="1859"/>
    <cellStyle name="20% - Акцент1 2 3 2 3" xfId="1327"/>
    <cellStyle name="20% - Акцент1 2 3 3" xfId="690"/>
    <cellStyle name="20% - Акцент1 2 3 3 2" xfId="1677"/>
    <cellStyle name="20% - Акцент1 2 3 4" xfId="1141"/>
    <cellStyle name="20% - Акцент1 2 4" xfId="243"/>
    <cellStyle name="20% - Акцент1 2 4 2" xfId="781"/>
    <cellStyle name="20% - Акцент1 2 4 2 2" xfId="1768"/>
    <cellStyle name="20% - Акцент1 2 4 3" xfId="1234"/>
    <cellStyle name="20% - Акцент1 2 5" xfId="599"/>
    <cellStyle name="20% - Акцент1 2 5 2" xfId="1586"/>
    <cellStyle name="20% - Акцент1 2 6" xfId="1048"/>
    <cellStyle name="20% - Акцент1 3" xfId="44"/>
    <cellStyle name="20% - Акцент1 3 2" xfId="83"/>
    <cellStyle name="20% - Акцент1 3 2 2" xfId="176"/>
    <cellStyle name="20% - Акцент1 3 2 2 2" xfId="362"/>
    <cellStyle name="20% - Акцент1 3 2 2 2 2" xfId="898"/>
    <cellStyle name="20% - Акцент1 3 2 2 2 2 2" xfId="1885"/>
    <cellStyle name="20% - Акцент1 3 2 2 2 3" xfId="1353"/>
    <cellStyle name="20% - Акцент1 3 2 2 3" xfId="716"/>
    <cellStyle name="20% - Акцент1 3 2 2 3 2" xfId="1703"/>
    <cellStyle name="20% - Акцент1 3 2 2 4" xfId="1167"/>
    <cellStyle name="20% - Акцент1 3 2 3" xfId="269"/>
    <cellStyle name="20% - Акцент1 3 2 3 2" xfId="807"/>
    <cellStyle name="20% - Акцент1 3 2 3 2 2" xfId="1794"/>
    <cellStyle name="20% - Акцент1 3 2 3 3" xfId="1260"/>
    <cellStyle name="20% - Акцент1 3 2 4" xfId="625"/>
    <cellStyle name="20% - Акцент1 3 2 4 2" xfId="1612"/>
    <cellStyle name="20% - Акцент1 3 2 5" xfId="1074"/>
    <cellStyle name="20% - Акцент1 3 3" xfId="137"/>
    <cellStyle name="20% - Акцент1 3 3 2" xfId="323"/>
    <cellStyle name="20% - Акцент1 3 3 2 2" xfId="859"/>
    <cellStyle name="20% - Акцент1 3 3 2 2 2" xfId="1846"/>
    <cellStyle name="20% - Акцент1 3 3 2 3" xfId="1314"/>
    <cellStyle name="20% - Акцент1 3 3 3" xfId="677"/>
    <cellStyle name="20% - Акцент1 3 3 3 2" xfId="1664"/>
    <cellStyle name="20% - Акцент1 3 3 4" xfId="1128"/>
    <cellStyle name="20% - Акцент1 3 4" xfId="230"/>
    <cellStyle name="20% - Акцент1 3 4 2" xfId="768"/>
    <cellStyle name="20% - Акцент1 3 4 2 2" xfId="1755"/>
    <cellStyle name="20% - Акцент1 3 4 3" xfId="1221"/>
    <cellStyle name="20% - Акцент1 3 5" xfId="586"/>
    <cellStyle name="20% - Акцент1 3 5 2" xfId="1573"/>
    <cellStyle name="20% - Акцент1 3 6" xfId="1035"/>
    <cellStyle name="20% - Акцент1 4" xfId="111"/>
    <cellStyle name="20% - Акцент1 4 2" xfId="204"/>
    <cellStyle name="20% - Акцент1 4 2 2" xfId="390"/>
    <cellStyle name="20% - Акцент1 4 2 2 2" xfId="924"/>
    <cellStyle name="20% - Акцент1 4 2 2 2 2" xfId="1911"/>
    <cellStyle name="20% - Акцент1 4 2 2 3" xfId="1381"/>
    <cellStyle name="20% - Акцент1 4 2 3" xfId="742"/>
    <cellStyle name="20% - Акцент1 4 2 3 2" xfId="1729"/>
    <cellStyle name="20% - Акцент1 4 2 4" xfId="1195"/>
    <cellStyle name="20% - Акцент1 4 3" xfId="297"/>
    <cellStyle name="20% - Акцент1 4 3 2" xfId="833"/>
    <cellStyle name="20% - Акцент1 4 3 2 2" xfId="1820"/>
    <cellStyle name="20% - Акцент1 4 3 3" xfId="1288"/>
    <cellStyle name="20% - Акцент1 4 4" xfId="651"/>
    <cellStyle name="20% - Акцент1 4 4 2" xfId="1638"/>
    <cellStyle name="20% - Акцент1 4 5" xfId="1102"/>
    <cellStyle name="20% - Акцент1 5" xfId="70"/>
    <cellStyle name="20% - Акцент1 5 2" xfId="163"/>
    <cellStyle name="20% - Акцент1 5 2 2" xfId="349"/>
    <cellStyle name="20% - Акцент1 5 2 2 2" xfId="885"/>
    <cellStyle name="20% - Акцент1 5 2 2 2 2" xfId="1872"/>
    <cellStyle name="20% - Акцент1 5 2 2 3" xfId="1340"/>
    <cellStyle name="20% - Акцент1 5 2 3" xfId="703"/>
    <cellStyle name="20% - Акцент1 5 2 3 2" xfId="1690"/>
    <cellStyle name="20% - Акцент1 5 2 4" xfId="1154"/>
    <cellStyle name="20% - Акцент1 5 3" xfId="256"/>
    <cellStyle name="20% - Акцент1 5 3 2" xfId="794"/>
    <cellStyle name="20% - Акцент1 5 3 2 2" xfId="1781"/>
    <cellStyle name="20% - Акцент1 5 3 3" xfId="1247"/>
    <cellStyle name="20% - Акцент1 5 4" xfId="612"/>
    <cellStyle name="20% - Акцент1 5 4 2" xfId="1599"/>
    <cellStyle name="20% - Акцент1 5 5" xfId="1061"/>
    <cellStyle name="20% - Акцент1 6" xfId="124"/>
    <cellStyle name="20% - Акцент1 6 2" xfId="310"/>
    <cellStyle name="20% - Акцент1 6 2 2" xfId="846"/>
    <cellStyle name="20% - Акцент1 6 2 2 2" xfId="1833"/>
    <cellStyle name="20% - Акцент1 6 2 3" xfId="1301"/>
    <cellStyle name="20% - Акцент1 6 3" xfId="664"/>
    <cellStyle name="20% - Акцент1 6 3 2" xfId="1651"/>
    <cellStyle name="20% - Акцент1 6 4" xfId="1115"/>
    <cellStyle name="20% - Акцент1 7" xfId="217"/>
    <cellStyle name="20% - Акцент1 7 2" xfId="755"/>
    <cellStyle name="20% - Акцент1 7 2 2" xfId="1742"/>
    <cellStyle name="20% - Акцент1 7 3" xfId="1208"/>
    <cellStyle name="20% - Акцент1 8" xfId="404"/>
    <cellStyle name="20% - Акцент1 8 2" xfId="938"/>
    <cellStyle name="20% - Акцент1 8 2 2" xfId="1925"/>
    <cellStyle name="20% - Акцент1 8 3" xfId="1395"/>
    <cellStyle name="20% - Акцент1 9" xfId="466"/>
    <cellStyle name="20% - Акцент1 9 2" xfId="961"/>
    <cellStyle name="20% - Акцент1 9 2 2" xfId="1948"/>
    <cellStyle name="20% - Акцент1 9 3" xfId="1454"/>
    <cellStyle name="20% - Акцент2" xfId="23" builtinId="34" customBuiltin="1"/>
    <cellStyle name="20% - Акцент2 10" xfId="528"/>
    <cellStyle name="20% - Акцент2 10 2" xfId="1516"/>
    <cellStyle name="20% - Акцент2 11" xfId="1023"/>
    <cellStyle name="20% - Акцент2 2" xfId="59"/>
    <cellStyle name="20% - Акцент2 2 2" xfId="98"/>
    <cellStyle name="20% - Акцент2 2 2 2" xfId="191"/>
    <cellStyle name="20% - Акцент2 2 2 2 2" xfId="377"/>
    <cellStyle name="20% - Акцент2 2 2 2 2 2" xfId="913"/>
    <cellStyle name="20% - Акцент2 2 2 2 2 2 2" xfId="1900"/>
    <cellStyle name="20% - Акцент2 2 2 2 2 3" xfId="1368"/>
    <cellStyle name="20% - Акцент2 2 2 2 3" xfId="731"/>
    <cellStyle name="20% - Акцент2 2 2 2 3 2" xfId="1718"/>
    <cellStyle name="20% - Акцент2 2 2 2 4" xfId="1182"/>
    <cellStyle name="20% - Акцент2 2 2 3" xfId="284"/>
    <cellStyle name="20% - Акцент2 2 2 3 2" xfId="822"/>
    <cellStyle name="20% - Акцент2 2 2 3 2 2" xfId="1809"/>
    <cellStyle name="20% - Акцент2 2 2 3 3" xfId="1275"/>
    <cellStyle name="20% - Акцент2 2 2 4" xfId="640"/>
    <cellStyle name="20% - Акцент2 2 2 4 2" xfId="1627"/>
    <cellStyle name="20% - Акцент2 2 2 5" xfId="1089"/>
    <cellStyle name="20% - Акцент2 2 3" xfId="152"/>
    <cellStyle name="20% - Акцент2 2 3 2" xfId="338"/>
    <cellStyle name="20% - Акцент2 2 3 2 2" xfId="874"/>
    <cellStyle name="20% - Акцент2 2 3 2 2 2" xfId="1861"/>
    <cellStyle name="20% - Акцент2 2 3 2 3" xfId="1329"/>
    <cellStyle name="20% - Акцент2 2 3 3" xfId="692"/>
    <cellStyle name="20% - Акцент2 2 3 3 2" xfId="1679"/>
    <cellStyle name="20% - Акцент2 2 3 4" xfId="1143"/>
    <cellStyle name="20% - Акцент2 2 4" xfId="245"/>
    <cellStyle name="20% - Акцент2 2 4 2" xfId="783"/>
    <cellStyle name="20% - Акцент2 2 4 2 2" xfId="1770"/>
    <cellStyle name="20% - Акцент2 2 4 3" xfId="1236"/>
    <cellStyle name="20% - Акцент2 2 5" xfId="601"/>
    <cellStyle name="20% - Акцент2 2 5 2" xfId="1588"/>
    <cellStyle name="20% - Акцент2 2 6" xfId="1050"/>
    <cellStyle name="20% - Акцент2 3" xfId="46"/>
    <cellStyle name="20% - Акцент2 3 2" xfId="85"/>
    <cellStyle name="20% - Акцент2 3 2 2" xfId="178"/>
    <cellStyle name="20% - Акцент2 3 2 2 2" xfId="364"/>
    <cellStyle name="20% - Акцент2 3 2 2 2 2" xfId="900"/>
    <cellStyle name="20% - Акцент2 3 2 2 2 2 2" xfId="1887"/>
    <cellStyle name="20% - Акцент2 3 2 2 2 3" xfId="1355"/>
    <cellStyle name="20% - Акцент2 3 2 2 3" xfId="718"/>
    <cellStyle name="20% - Акцент2 3 2 2 3 2" xfId="1705"/>
    <cellStyle name="20% - Акцент2 3 2 2 4" xfId="1169"/>
    <cellStyle name="20% - Акцент2 3 2 3" xfId="271"/>
    <cellStyle name="20% - Акцент2 3 2 3 2" xfId="809"/>
    <cellStyle name="20% - Акцент2 3 2 3 2 2" xfId="1796"/>
    <cellStyle name="20% - Акцент2 3 2 3 3" xfId="1262"/>
    <cellStyle name="20% - Акцент2 3 2 4" xfId="627"/>
    <cellStyle name="20% - Акцент2 3 2 4 2" xfId="1614"/>
    <cellStyle name="20% - Акцент2 3 2 5" xfId="1076"/>
    <cellStyle name="20% - Акцент2 3 3" xfId="139"/>
    <cellStyle name="20% - Акцент2 3 3 2" xfId="325"/>
    <cellStyle name="20% - Акцент2 3 3 2 2" xfId="861"/>
    <cellStyle name="20% - Акцент2 3 3 2 2 2" xfId="1848"/>
    <cellStyle name="20% - Акцент2 3 3 2 3" xfId="1316"/>
    <cellStyle name="20% - Акцент2 3 3 3" xfId="679"/>
    <cellStyle name="20% - Акцент2 3 3 3 2" xfId="1666"/>
    <cellStyle name="20% - Акцент2 3 3 4" xfId="1130"/>
    <cellStyle name="20% - Акцент2 3 4" xfId="232"/>
    <cellStyle name="20% - Акцент2 3 4 2" xfId="770"/>
    <cellStyle name="20% - Акцент2 3 4 2 2" xfId="1757"/>
    <cellStyle name="20% - Акцент2 3 4 3" xfId="1223"/>
    <cellStyle name="20% - Акцент2 3 5" xfId="588"/>
    <cellStyle name="20% - Акцент2 3 5 2" xfId="1575"/>
    <cellStyle name="20% - Акцент2 3 6" xfId="1037"/>
    <cellStyle name="20% - Акцент2 4" xfId="113"/>
    <cellStyle name="20% - Акцент2 4 2" xfId="206"/>
    <cellStyle name="20% - Акцент2 4 2 2" xfId="392"/>
    <cellStyle name="20% - Акцент2 4 2 2 2" xfId="926"/>
    <cellStyle name="20% - Акцент2 4 2 2 2 2" xfId="1913"/>
    <cellStyle name="20% - Акцент2 4 2 2 3" xfId="1383"/>
    <cellStyle name="20% - Акцент2 4 2 3" xfId="744"/>
    <cellStyle name="20% - Акцент2 4 2 3 2" xfId="1731"/>
    <cellStyle name="20% - Акцент2 4 2 4" xfId="1197"/>
    <cellStyle name="20% - Акцент2 4 3" xfId="299"/>
    <cellStyle name="20% - Акцент2 4 3 2" xfId="835"/>
    <cellStyle name="20% - Акцент2 4 3 2 2" xfId="1822"/>
    <cellStyle name="20% - Акцент2 4 3 3" xfId="1290"/>
    <cellStyle name="20% - Акцент2 4 4" xfId="653"/>
    <cellStyle name="20% - Акцент2 4 4 2" xfId="1640"/>
    <cellStyle name="20% - Акцент2 4 5" xfId="1104"/>
    <cellStyle name="20% - Акцент2 5" xfId="72"/>
    <cellStyle name="20% - Акцент2 5 2" xfId="165"/>
    <cellStyle name="20% - Акцент2 5 2 2" xfId="351"/>
    <cellStyle name="20% - Акцент2 5 2 2 2" xfId="887"/>
    <cellStyle name="20% - Акцент2 5 2 2 2 2" xfId="1874"/>
    <cellStyle name="20% - Акцент2 5 2 2 3" xfId="1342"/>
    <cellStyle name="20% - Акцент2 5 2 3" xfId="705"/>
    <cellStyle name="20% - Акцент2 5 2 3 2" xfId="1692"/>
    <cellStyle name="20% - Акцент2 5 2 4" xfId="1156"/>
    <cellStyle name="20% - Акцент2 5 3" xfId="258"/>
    <cellStyle name="20% - Акцент2 5 3 2" xfId="796"/>
    <cellStyle name="20% - Акцент2 5 3 2 2" xfId="1783"/>
    <cellStyle name="20% - Акцент2 5 3 3" xfId="1249"/>
    <cellStyle name="20% - Акцент2 5 4" xfId="614"/>
    <cellStyle name="20% - Акцент2 5 4 2" xfId="1601"/>
    <cellStyle name="20% - Акцент2 5 5" xfId="1063"/>
    <cellStyle name="20% - Акцент2 6" xfId="126"/>
    <cellStyle name="20% - Акцент2 6 2" xfId="312"/>
    <cellStyle name="20% - Акцент2 6 2 2" xfId="848"/>
    <cellStyle name="20% - Акцент2 6 2 2 2" xfId="1835"/>
    <cellStyle name="20% - Акцент2 6 2 3" xfId="1303"/>
    <cellStyle name="20% - Акцент2 6 3" xfId="666"/>
    <cellStyle name="20% - Акцент2 6 3 2" xfId="1653"/>
    <cellStyle name="20% - Акцент2 6 4" xfId="1117"/>
    <cellStyle name="20% - Акцент2 7" xfId="219"/>
    <cellStyle name="20% - Акцент2 7 2" xfId="757"/>
    <cellStyle name="20% - Акцент2 7 2 2" xfId="1744"/>
    <cellStyle name="20% - Акцент2 7 3" xfId="1210"/>
    <cellStyle name="20% - Акцент2 8" xfId="406"/>
    <cellStyle name="20% - Акцент2 8 2" xfId="940"/>
    <cellStyle name="20% - Акцент2 8 2 2" xfId="1927"/>
    <cellStyle name="20% - Акцент2 8 3" xfId="1397"/>
    <cellStyle name="20% - Акцент2 9" xfId="468"/>
    <cellStyle name="20% - Акцент2 9 2" xfId="963"/>
    <cellStyle name="20% - Акцент2 9 2 2" xfId="1950"/>
    <cellStyle name="20% - Акцент2 9 3" xfId="1456"/>
    <cellStyle name="20% - Акцент3" xfId="27" builtinId="38" customBuiltin="1"/>
    <cellStyle name="20% - Акцент3 10" xfId="530"/>
    <cellStyle name="20% - Акцент3 10 2" xfId="1518"/>
    <cellStyle name="20% - Акцент3 11" xfId="1025"/>
    <cellStyle name="20% - Акцент3 2" xfId="61"/>
    <cellStyle name="20% - Акцент3 2 2" xfId="100"/>
    <cellStyle name="20% - Акцент3 2 2 2" xfId="193"/>
    <cellStyle name="20% - Акцент3 2 2 2 2" xfId="379"/>
    <cellStyle name="20% - Акцент3 2 2 2 2 2" xfId="915"/>
    <cellStyle name="20% - Акцент3 2 2 2 2 2 2" xfId="1902"/>
    <cellStyle name="20% - Акцент3 2 2 2 2 3" xfId="1370"/>
    <cellStyle name="20% - Акцент3 2 2 2 3" xfId="733"/>
    <cellStyle name="20% - Акцент3 2 2 2 3 2" xfId="1720"/>
    <cellStyle name="20% - Акцент3 2 2 2 4" xfId="1184"/>
    <cellStyle name="20% - Акцент3 2 2 3" xfId="286"/>
    <cellStyle name="20% - Акцент3 2 2 3 2" xfId="824"/>
    <cellStyle name="20% - Акцент3 2 2 3 2 2" xfId="1811"/>
    <cellStyle name="20% - Акцент3 2 2 3 3" xfId="1277"/>
    <cellStyle name="20% - Акцент3 2 2 4" xfId="642"/>
    <cellStyle name="20% - Акцент3 2 2 4 2" xfId="1629"/>
    <cellStyle name="20% - Акцент3 2 2 5" xfId="1091"/>
    <cellStyle name="20% - Акцент3 2 3" xfId="154"/>
    <cellStyle name="20% - Акцент3 2 3 2" xfId="340"/>
    <cellStyle name="20% - Акцент3 2 3 2 2" xfId="876"/>
    <cellStyle name="20% - Акцент3 2 3 2 2 2" xfId="1863"/>
    <cellStyle name="20% - Акцент3 2 3 2 3" xfId="1331"/>
    <cellStyle name="20% - Акцент3 2 3 3" xfId="694"/>
    <cellStyle name="20% - Акцент3 2 3 3 2" xfId="1681"/>
    <cellStyle name="20% - Акцент3 2 3 4" xfId="1145"/>
    <cellStyle name="20% - Акцент3 2 4" xfId="247"/>
    <cellStyle name="20% - Акцент3 2 4 2" xfId="785"/>
    <cellStyle name="20% - Акцент3 2 4 2 2" xfId="1772"/>
    <cellStyle name="20% - Акцент3 2 4 3" xfId="1238"/>
    <cellStyle name="20% - Акцент3 2 5" xfId="603"/>
    <cellStyle name="20% - Акцент3 2 5 2" xfId="1590"/>
    <cellStyle name="20% - Акцент3 2 6" xfId="1052"/>
    <cellStyle name="20% - Акцент3 3" xfId="48"/>
    <cellStyle name="20% - Акцент3 3 2" xfId="87"/>
    <cellStyle name="20% - Акцент3 3 2 2" xfId="180"/>
    <cellStyle name="20% - Акцент3 3 2 2 2" xfId="366"/>
    <cellStyle name="20% - Акцент3 3 2 2 2 2" xfId="902"/>
    <cellStyle name="20% - Акцент3 3 2 2 2 2 2" xfId="1889"/>
    <cellStyle name="20% - Акцент3 3 2 2 2 3" xfId="1357"/>
    <cellStyle name="20% - Акцент3 3 2 2 3" xfId="720"/>
    <cellStyle name="20% - Акцент3 3 2 2 3 2" xfId="1707"/>
    <cellStyle name="20% - Акцент3 3 2 2 4" xfId="1171"/>
    <cellStyle name="20% - Акцент3 3 2 3" xfId="273"/>
    <cellStyle name="20% - Акцент3 3 2 3 2" xfId="811"/>
    <cellStyle name="20% - Акцент3 3 2 3 2 2" xfId="1798"/>
    <cellStyle name="20% - Акцент3 3 2 3 3" xfId="1264"/>
    <cellStyle name="20% - Акцент3 3 2 4" xfId="629"/>
    <cellStyle name="20% - Акцент3 3 2 4 2" xfId="1616"/>
    <cellStyle name="20% - Акцент3 3 2 5" xfId="1078"/>
    <cellStyle name="20% - Акцент3 3 3" xfId="141"/>
    <cellStyle name="20% - Акцент3 3 3 2" xfId="327"/>
    <cellStyle name="20% - Акцент3 3 3 2 2" xfId="863"/>
    <cellStyle name="20% - Акцент3 3 3 2 2 2" xfId="1850"/>
    <cellStyle name="20% - Акцент3 3 3 2 3" xfId="1318"/>
    <cellStyle name="20% - Акцент3 3 3 3" xfId="681"/>
    <cellStyle name="20% - Акцент3 3 3 3 2" xfId="1668"/>
    <cellStyle name="20% - Акцент3 3 3 4" xfId="1132"/>
    <cellStyle name="20% - Акцент3 3 4" xfId="234"/>
    <cellStyle name="20% - Акцент3 3 4 2" xfId="772"/>
    <cellStyle name="20% - Акцент3 3 4 2 2" xfId="1759"/>
    <cellStyle name="20% - Акцент3 3 4 3" xfId="1225"/>
    <cellStyle name="20% - Акцент3 3 5" xfId="590"/>
    <cellStyle name="20% - Акцент3 3 5 2" xfId="1577"/>
    <cellStyle name="20% - Акцент3 3 6" xfId="1039"/>
    <cellStyle name="20% - Акцент3 4" xfId="115"/>
    <cellStyle name="20% - Акцент3 4 2" xfId="208"/>
    <cellStyle name="20% - Акцент3 4 2 2" xfId="394"/>
    <cellStyle name="20% - Акцент3 4 2 2 2" xfId="928"/>
    <cellStyle name="20% - Акцент3 4 2 2 2 2" xfId="1915"/>
    <cellStyle name="20% - Акцент3 4 2 2 3" xfId="1385"/>
    <cellStyle name="20% - Акцент3 4 2 3" xfId="746"/>
    <cellStyle name="20% - Акцент3 4 2 3 2" xfId="1733"/>
    <cellStyle name="20% - Акцент3 4 2 4" xfId="1199"/>
    <cellStyle name="20% - Акцент3 4 3" xfId="301"/>
    <cellStyle name="20% - Акцент3 4 3 2" xfId="837"/>
    <cellStyle name="20% - Акцент3 4 3 2 2" xfId="1824"/>
    <cellStyle name="20% - Акцент3 4 3 3" xfId="1292"/>
    <cellStyle name="20% - Акцент3 4 4" xfId="655"/>
    <cellStyle name="20% - Акцент3 4 4 2" xfId="1642"/>
    <cellStyle name="20% - Акцент3 4 5" xfId="1106"/>
    <cellStyle name="20% - Акцент3 5" xfId="74"/>
    <cellStyle name="20% - Акцент3 5 2" xfId="167"/>
    <cellStyle name="20% - Акцент3 5 2 2" xfId="353"/>
    <cellStyle name="20% - Акцент3 5 2 2 2" xfId="889"/>
    <cellStyle name="20% - Акцент3 5 2 2 2 2" xfId="1876"/>
    <cellStyle name="20% - Акцент3 5 2 2 3" xfId="1344"/>
    <cellStyle name="20% - Акцент3 5 2 3" xfId="707"/>
    <cellStyle name="20% - Акцент3 5 2 3 2" xfId="1694"/>
    <cellStyle name="20% - Акцент3 5 2 4" xfId="1158"/>
    <cellStyle name="20% - Акцент3 5 3" xfId="260"/>
    <cellStyle name="20% - Акцент3 5 3 2" xfId="798"/>
    <cellStyle name="20% - Акцент3 5 3 2 2" xfId="1785"/>
    <cellStyle name="20% - Акцент3 5 3 3" xfId="1251"/>
    <cellStyle name="20% - Акцент3 5 4" xfId="616"/>
    <cellStyle name="20% - Акцент3 5 4 2" xfId="1603"/>
    <cellStyle name="20% - Акцент3 5 5" xfId="1065"/>
    <cellStyle name="20% - Акцент3 6" xfId="128"/>
    <cellStyle name="20% - Акцент3 6 2" xfId="314"/>
    <cellStyle name="20% - Акцент3 6 2 2" xfId="850"/>
    <cellStyle name="20% - Акцент3 6 2 2 2" xfId="1837"/>
    <cellStyle name="20% - Акцент3 6 2 3" xfId="1305"/>
    <cellStyle name="20% - Акцент3 6 3" xfId="668"/>
    <cellStyle name="20% - Акцент3 6 3 2" xfId="1655"/>
    <cellStyle name="20% - Акцент3 6 4" xfId="1119"/>
    <cellStyle name="20% - Акцент3 7" xfId="221"/>
    <cellStyle name="20% - Акцент3 7 2" xfId="759"/>
    <cellStyle name="20% - Акцент3 7 2 2" xfId="1746"/>
    <cellStyle name="20% - Акцент3 7 3" xfId="1212"/>
    <cellStyle name="20% - Акцент3 8" xfId="408"/>
    <cellStyle name="20% - Акцент3 8 2" xfId="942"/>
    <cellStyle name="20% - Акцент3 8 2 2" xfId="1929"/>
    <cellStyle name="20% - Акцент3 8 3" xfId="1399"/>
    <cellStyle name="20% - Акцент3 9" xfId="470"/>
    <cellStyle name="20% - Акцент3 9 2" xfId="965"/>
    <cellStyle name="20% - Акцент3 9 2 2" xfId="1952"/>
    <cellStyle name="20% - Акцент3 9 3" xfId="1458"/>
    <cellStyle name="20% - Акцент4" xfId="31" builtinId="42" customBuiltin="1"/>
    <cellStyle name="20% - Акцент4 10" xfId="532"/>
    <cellStyle name="20% - Акцент4 10 2" xfId="1520"/>
    <cellStyle name="20% - Акцент4 11" xfId="1027"/>
    <cellStyle name="20% - Акцент4 2" xfId="63"/>
    <cellStyle name="20% - Акцент4 2 2" xfId="102"/>
    <cellStyle name="20% - Акцент4 2 2 2" xfId="195"/>
    <cellStyle name="20% - Акцент4 2 2 2 2" xfId="381"/>
    <cellStyle name="20% - Акцент4 2 2 2 2 2" xfId="917"/>
    <cellStyle name="20% - Акцент4 2 2 2 2 2 2" xfId="1904"/>
    <cellStyle name="20% - Акцент4 2 2 2 2 3" xfId="1372"/>
    <cellStyle name="20% - Акцент4 2 2 2 3" xfId="735"/>
    <cellStyle name="20% - Акцент4 2 2 2 3 2" xfId="1722"/>
    <cellStyle name="20% - Акцент4 2 2 2 4" xfId="1186"/>
    <cellStyle name="20% - Акцент4 2 2 3" xfId="288"/>
    <cellStyle name="20% - Акцент4 2 2 3 2" xfId="826"/>
    <cellStyle name="20% - Акцент4 2 2 3 2 2" xfId="1813"/>
    <cellStyle name="20% - Акцент4 2 2 3 3" xfId="1279"/>
    <cellStyle name="20% - Акцент4 2 2 4" xfId="644"/>
    <cellStyle name="20% - Акцент4 2 2 4 2" xfId="1631"/>
    <cellStyle name="20% - Акцент4 2 2 5" xfId="1093"/>
    <cellStyle name="20% - Акцент4 2 3" xfId="156"/>
    <cellStyle name="20% - Акцент4 2 3 2" xfId="342"/>
    <cellStyle name="20% - Акцент4 2 3 2 2" xfId="878"/>
    <cellStyle name="20% - Акцент4 2 3 2 2 2" xfId="1865"/>
    <cellStyle name="20% - Акцент4 2 3 2 3" xfId="1333"/>
    <cellStyle name="20% - Акцент4 2 3 3" xfId="696"/>
    <cellStyle name="20% - Акцент4 2 3 3 2" xfId="1683"/>
    <cellStyle name="20% - Акцент4 2 3 4" xfId="1147"/>
    <cellStyle name="20% - Акцент4 2 4" xfId="249"/>
    <cellStyle name="20% - Акцент4 2 4 2" xfId="787"/>
    <cellStyle name="20% - Акцент4 2 4 2 2" xfId="1774"/>
    <cellStyle name="20% - Акцент4 2 4 3" xfId="1240"/>
    <cellStyle name="20% - Акцент4 2 5" xfId="605"/>
    <cellStyle name="20% - Акцент4 2 5 2" xfId="1592"/>
    <cellStyle name="20% - Акцент4 2 6" xfId="1054"/>
    <cellStyle name="20% - Акцент4 3" xfId="50"/>
    <cellStyle name="20% - Акцент4 3 2" xfId="89"/>
    <cellStyle name="20% - Акцент4 3 2 2" xfId="182"/>
    <cellStyle name="20% - Акцент4 3 2 2 2" xfId="368"/>
    <cellStyle name="20% - Акцент4 3 2 2 2 2" xfId="904"/>
    <cellStyle name="20% - Акцент4 3 2 2 2 2 2" xfId="1891"/>
    <cellStyle name="20% - Акцент4 3 2 2 2 3" xfId="1359"/>
    <cellStyle name="20% - Акцент4 3 2 2 3" xfId="722"/>
    <cellStyle name="20% - Акцент4 3 2 2 3 2" xfId="1709"/>
    <cellStyle name="20% - Акцент4 3 2 2 4" xfId="1173"/>
    <cellStyle name="20% - Акцент4 3 2 3" xfId="275"/>
    <cellStyle name="20% - Акцент4 3 2 3 2" xfId="813"/>
    <cellStyle name="20% - Акцент4 3 2 3 2 2" xfId="1800"/>
    <cellStyle name="20% - Акцент4 3 2 3 3" xfId="1266"/>
    <cellStyle name="20% - Акцент4 3 2 4" xfId="631"/>
    <cellStyle name="20% - Акцент4 3 2 4 2" xfId="1618"/>
    <cellStyle name="20% - Акцент4 3 2 5" xfId="1080"/>
    <cellStyle name="20% - Акцент4 3 3" xfId="143"/>
    <cellStyle name="20% - Акцент4 3 3 2" xfId="329"/>
    <cellStyle name="20% - Акцент4 3 3 2 2" xfId="865"/>
    <cellStyle name="20% - Акцент4 3 3 2 2 2" xfId="1852"/>
    <cellStyle name="20% - Акцент4 3 3 2 3" xfId="1320"/>
    <cellStyle name="20% - Акцент4 3 3 3" xfId="683"/>
    <cellStyle name="20% - Акцент4 3 3 3 2" xfId="1670"/>
    <cellStyle name="20% - Акцент4 3 3 4" xfId="1134"/>
    <cellStyle name="20% - Акцент4 3 4" xfId="236"/>
    <cellStyle name="20% - Акцент4 3 4 2" xfId="774"/>
    <cellStyle name="20% - Акцент4 3 4 2 2" xfId="1761"/>
    <cellStyle name="20% - Акцент4 3 4 3" xfId="1227"/>
    <cellStyle name="20% - Акцент4 3 5" xfId="592"/>
    <cellStyle name="20% - Акцент4 3 5 2" xfId="1579"/>
    <cellStyle name="20% - Акцент4 3 6" xfId="1041"/>
    <cellStyle name="20% - Акцент4 4" xfId="117"/>
    <cellStyle name="20% - Акцент4 4 2" xfId="210"/>
    <cellStyle name="20% - Акцент4 4 2 2" xfId="396"/>
    <cellStyle name="20% - Акцент4 4 2 2 2" xfId="930"/>
    <cellStyle name="20% - Акцент4 4 2 2 2 2" xfId="1917"/>
    <cellStyle name="20% - Акцент4 4 2 2 3" xfId="1387"/>
    <cellStyle name="20% - Акцент4 4 2 3" xfId="748"/>
    <cellStyle name="20% - Акцент4 4 2 3 2" xfId="1735"/>
    <cellStyle name="20% - Акцент4 4 2 4" xfId="1201"/>
    <cellStyle name="20% - Акцент4 4 3" xfId="303"/>
    <cellStyle name="20% - Акцент4 4 3 2" xfId="839"/>
    <cellStyle name="20% - Акцент4 4 3 2 2" xfId="1826"/>
    <cellStyle name="20% - Акцент4 4 3 3" xfId="1294"/>
    <cellStyle name="20% - Акцент4 4 4" xfId="657"/>
    <cellStyle name="20% - Акцент4 4 4 2" xfId="1644"/>
    <cellStyle name="20% - Акцент4 4 5" xfId="1108"/>
    <cellStyle name="20% - Акцент4 5" xfId="76"/>
    <cellStyle name="20% - Акцент4 5 2" xfId="169"/>
    <cellStyle name="20% - Акцент4 5 2 2" xfId="355"/>
    <cellStyle name="20% - Акцент4 5 2 2 2" xfId="891"/>
    <cellStyle name="20% - Акцент4 5 2 2 2 2" xfId="1878"/>
    <cellStyle name="20% - Акцент4 5 2 2 3" xfId="1346"/>
    <cellStyle name="20% - Акцент4 5 2 3" xfId="709"/>
    <cellStyle name="20% - Акцент4 5 2 3 2" xfId="1696"/>
    <cellStyle name="20% - Акцент4 5 2 4" xfId="1160"/>
    <cellStyle name="20% - Акцент4 5 3" xfId="262"/>
    <cellStyle name="20% - Акцент4 5 3 2" xfId="800"/>
    <cellStyle name="20% - Акцент4 5 3 2 2" xfId="1787"/>
    <cellStyle name="20% - Акцент4 5 3 3" xfId="1253"/>
    <cellStyle name="20% - Акцент4 5 4" xfId="618"/>
    <cellStyle name="20% - Акцент4 5 4 2" xfId="1605"/>
    <cellStyle name="20% - Акцент4 5 5" xfId="1067"/>
    <cellStyle name="20% - Акцент4 6" xfId="130"/>
    <cellStyle name="20% - Акцент4 6 2" xfId="316"/>
    <cellStyle name="20% - Акцент4 6 2 2" xfId="852"/>
    <cellStyle name="20% - Акцент4 6 2 2 2" xfId="1839"/>
    <cellStyle name="20% - Акцент4 6 2 3" xfId="1307"/>
    <cellStyle name="20% - Акцент4 6 3" xfId="670"/>
    <cellStyle name="20% - Акцент4 6 3 2" xfId="1657"/>
    <cellStyle name="20% - Акцент4 6 4" xfId="1121"/>
    <cellStyle name="20% - Акцент4 7" xfId="223"/>
    <cellStyle name="20% - Акцент4 7 2" xfId="761"/>
    <cellStyle name="20% - Акцент4 7 2 2" xfId="1748"/>
    <cellStyle name="20% - Акцент4 7 3" xfId="1214"/>
    <cellStyle name="20% - Акцент4 8" xfId="410"/>
    <cellStyle name="20% - Акцент4 8 2" xfId="944"/>
    <cellStyle name="20% - Акцент4 8 2 2" xfId="1931"/>
    <cellStyle name="20% - Акцент4 8 3" xfId="1401"/>
    <cellStyle name="20% - Акцент4 9" xfId="472"/>
    <cellStyle name="20% - Акцент4 9 2" xfId="967"/>
    <cellStyle name="20% - Акцент4 9 2 2" xfId="1954"/>
    <cellStyle name="20% - Акцент4 9 3" xfId="1460"/>
    <cellStyle name="20% - Акцент5" xfId="35" builtinId="46" customBuiltin="1"/>
    <cellStyle name="20% - Акцент5 10" xfId="534"/>
    <cellStyle name="20% - Акцент5 10 2" xfId="1522"/>
    <cellStyle name="20% - Акцент5 11" xfId="1029"/>
    <cellStyle name="20% - Акцент5 2" xfId="65"/>
    <cellStyle name="20% - Акцент5 2 2" xfId="104"/>
    <cellStyle name="20% - Акцент5 2 2 2" xfId="197"/>
    <cellStyle name="20% - Акцент5 2 2 2 2" xfId="383"/>
    <cellStyle name="20% - Акцент5 2 2 2 2 2" xfId="919"/>
    <cellStyle name="20% - Акцент5 2 2 2 2 2 2" xfId="1906"/>
    <cellStyle name="20% - Акцент5 2 2 2 2 3" xfId="1374"/>
    <cellStyle name="20% - Акцент5 2 2 2 3" xfId="737"/>
    <cellStyle name="20% - Акцент5 2 2 2 3 2" xfId="1724"/>
    <cellStyle name="20% - Акцент5 2 2 2 4" xfId="1188"/>
    <cellStyle name="20% - Акцент5 2 2 3" xfId="290"/>
    <cellStyle name="20% - Акцент5 2 2 3 2" xfId="828"/>
    <cellStyle name="20% - Акцент5 2 2 3 2 2" xfId="1815"/>
    <cellStyle name="20% - Акцент5 2 2 3 3" xfId="1281"/>
    <cellStyle name="20% - Акцент5 2 2 4" xfId="646"/>
    <cellStyle name="20% - Акцент5 2 2 4 2" xfId="1633"/>
    <cellStyle name="20% - Акцент5 2 2 5" xfId="1095"/>
    <cellStyle name="20% - Акцент5 2 3" xfId="158"/>
    <cellStyle name="20% - Акцент5 2 3 2" xfId="344"/>
    <cellStyle name="20% - Акцент5 2 3 2 2" xfId="880"/>
    <cellStyle name="20% - Акцент5 2 3 2 2 2" xfId="1867"/>
    <cellStyle name="20% - Акцент5 2 3 2 3" xfId="1335"/>
    <cellStyle name="20% - Акцент5 2 3 3" xfId="698"/>
    <cellStyle name="20% - Акцент5 2 3 3 2" xfId="1685"/>
    <cellStyle name="20% - Акцент5 2 3 4" xfId="1149"/>
    <cellStyle name="20% - Акцент5 2 4" xfId="251"/>
    <cellStyle name="20% - Акцент5 2 4 2" xfId="789"/>
    <cellStyle name="20% - Акцент5 2 4 2 2" xfId="1776"/>
    <cellStyle name="20% - Акцент5 2 4 3" xfId="1242"/>
    <cellStyle name="20% - Акцент5 2 5" xfId="607"/>
    <cellStyle name="20% - Акцент5 2 5 2" xfId="1594"/>
    <cellStyle name="20% - Акцент5 2 6" xfId="1056"/>
    <cellStyle name="20% - Акцент5 3" xfId="52"/>
    <cellStyle name="20% - Акцент5 3 2" xfId="91"/>
    <cellStyle name="20% - Акцент5 3 2 2" xfId="184"/>
    <cellStyle name="20% - Акцент5 3 2 2 2" xfId="370"/>
    <cellStyle name="20% - Акцент5 3 2 2 2 2" xfId="906"/>
    <cellStyle name="20% - Акцент5 3 2 2 2 2 2" xfId="1893"/>
    <cellStyle name="20% - Акцент5 3 2 2 2 3" xfId="1361"/>
    <cellStyle name="20% - Акцент5 3 2 2 3" xfId="724"/>
    <cellStyle name="20% - Акцент5 3 2 2 3 2" xfId="1711"/>
    <cellStyle name="20% - Акцент5 3 2 2 4" xfId="1175"/>
    <cellStyle name="20% - Акцент5 3 2 3" xfId="277"/>
    <cellStyle name="20% - Акцент5 3 2 3 2" xfId="815"/>
    <cellStyle name="20% - Акцент5 3 2 3 2 2" xfId="1802"/>
    <cellStyle name="20% - Акцент5 3 2 3 3" xfId="1268"/>
    <cellStyle name="20% - Акцент5 3 2 4" xfId="633"/>
    <cellStyle name="20% - Акцент5 3 2 4 2" xfId="1620"/>
    <cellStyle name="20% - Акцент5 3 2 5" xfId="1082"/>
    <cellStyle name="20% - Акцент5 3 3" xfId="145"/>
    <cellStyle name="20% - Акцент5 3 3 2" xfId="331"/>
    <cellStyle name="20% - Акцент5 3 3 2 2" xfId="867"/>
    <cellStyle name="20% - Акцент5 3 3 2 2 2" xfId="1854"/>
    <cellStyle name="20% - Акцент5 3 3 2 3" xfId="1322"/>
    <cellStyle name="20% - Акцент5 3 3 3" xfId="685"/>
    <cellStyle name="20% - Акцент5 3 3 3 2" xfId="1672"/>
    <cellStyle name="20% - Акцент5 3 3 4" xfId="1136"/>
    <cellStyle name="20% - Акцент5 3 4" xfId="238"/>
    <cellStyle name="20% - Акцент5 3 4 2" xfId="776"/>
    <cellStyle name="20% - Акцент5 3 4 2 2" xfId="1763"/>
    <cellStyle name="20% - Акцент5 3 4 3" xfId="1229"/>
    <cellStyle name="20% - Акцент5 3 5" xfId="594"/>
    <cellStyle name="20% - Акцент5 3 5 2" xfId="1581"/>
    <cellStyle name="20% - Акцент5 3 6" xfId="1043"/>
    <cellStyle name="20% - Акцент5 4" xfId="119"/>
    <cellStyle name="20% - Акцент5 4 2" xfId="212"/>
    <cellStyle name="20% - Акцент5 4 2 2" xfId="398"/>
    <cellStyle name="20% - Акцент5 4 2 2 2" xfId="932"/>
    <cellStyle name="20% - Акцент5 4 2 2 2 2" xfId="1919"/>
    <cellStyle name="20% - Акцент5 4 2 2 3" xfId="1389"/>
    <cellStyle name="20% - Акцент5 4 2 3" xfId="750"/>
    <cellStyle name="20% - Акцент5 4 2 3 2" xfId="1737"/>
    <cellStyle name="20% - Акцент5 4 2 4" xfId="1203"/>
    <cellStyle name="20% - Акцент5 4 3" xfId="305"/>
    <cellStyle name="20% - Акцент5 4 3 2" xfId="841"/>
    <cellStyle name="20% - Акцент5 4 3 2 2" xfId="1828"/>
    <cellStyle name="20% - Акцент5 4 3 3" xfId="1296"/>
    <cellStyle name="20% - Акцент5 4 4" xfId="659"/>
    <cellStyle name="20% - Акцент5 4 4 2" xfId="1646"/>
    <cellStyle name="20% - Акцент5 4 5" xfId="1110"/>
    <cellStyle name="20% - Акцент5 5" xfId="78"/>
    <cellStyle name="20% - Акцент5 5 2" xfId="171"/>
    <cellStyle name="20% - Акцент5 5 2 2" xfId="357"/>
    <cellStyle name="20% - Акцент5 5 2 2 2" xfId="893"/>
    <cellStyle name="20% - Акцент5 5 2 2 2 2" xfId="1880"/>
    <cellStyle name="20% - Акцент5 5 2 2 3" xfId="1348"/>
    <cellStyle name="20% - Акцент5 5 2 3" xfId="711"/>
    <cellStyle name="20% - Акцент5 5 2 3 2" xfId="1698"/>
    <cellStyle name="20% - Акцент5 5 2 4" xfId="1162"/>
    <cellStyle name="20% - Акцент5 5 3" xfId="264"/>
    <cellStyle name="20% - Акцент5 5 3 2" xfId="802"/>
    <cellStyle name="20% - Акцент5 5 3 2 2" xfId="1789"/>
    <cellStyle name="20% - Акцент5 5 3 3" xfId="1255"/>
    <cellStyle name="20% - Акцент5 5 4" xfId="620"/>
    <cellStyle name="20% - Акцент5 5 4 2" xfId="1607"/>
    <cellStyle name="20% - Акцент5 5 5" xfId="1069"/>
    <cellStyle name="20% - Акцент5 6" xfId="132"/>
    <cellStyle name="20% - Акцент5 6 2" xfId="318"/>
    <cellStyle name="20% - Акцент5 6 2 2" xfId="854"/>
    <cellStyle name="20% - Акцент5 6 2 2 2" xfId="1841"/>
    <cellStyle name="20% - Акцент5 6 2 3" xfId="1309"/>
    <cellStyle name="20% - Акцент5 6 3" xfId="672"/>
    <cellStyle name="20% - Акцент5 6 3 2" xfId="1659"/>
    <cellStyle name="20% - Акцент5 6 4" xfId="1123"/>
    <cellStyle name="20% - Акцент5 7" xfId="225"/>
    <cellStyle name="20% - Акцент5 7 2" xfId="763"/>
    <cellStyle name="20% - Акцент5 7 2 2" xfId="1750"/>
    <cellStyle name="20% - Акцент5 7 3" xfId="1216"/>
    <cellStyle name="20% - Акцент5 8" xfId="412"/>
    <cellStyle name="20% - Акцент5 8 2" xfId="946"/>
    <cellStyle name="20% - Акцент5 8 2 2" xfId="1933"/>
    <cellStyle name="20% - Акцент5 8 3" xfId="1403"/>
    <cellStyle name="20% - Акцент5 9" xfId="474"/>
    <cellStyle name="20% - Акцент5 9 2" xfId="969"/>
    <cellStyle name="20% - Акцент5 9 2 2" xfId="1956"/>
    <cellStyle name="20% - Акцент5 9 3" xfId="1462"/>
    <cellStyle name="20% - Акцент6" xfId="39" builtinId="50" customBuiltin="1"/>
    <cellStyle name="20% - Акцент6 10" xfId="536"/>
    <cellStyle name="20% - Акцент6 10 2" xfId="1524"/>
    <cellStyle name="20% - Акцент6 11" xfId="1031"/>
    <cellStyle name="20% - Акцент6 2" xfId="67"/>
    <cellStyle name="20% - Акцент6 2 2" xfId="106"/>
    <cellStyle name="20% - Акцент6 2 2 2" xfId="199"/>
    <cellStyle name="20% - Акцент6 2 2 2 2" xfId="385"/>
    <cellStyle name="20% - Акцент6 2 2 2 2 2" xfId="921"/>
    <cellStyle name="20% - Акцент6 2 2 2 2 2 2" xfId="1908"/>
    <cellStyle name="20% - Акцент6 2 2 2 2 3" xfId="1376"/>
    <cellStyle name="20% - Акцент6 2 2 2 3" xfId="739"/>
    <cellStyle name="20% - Акцент6 2 2 2 3 2" xfId="1726"/>
    <cellStyle name="20% - Акцент6 2 2 2 4" xfId="1190"/>
    <cellStyle name="20% - Акцент6 2 2 3" xfId="292"/>
    <cellStyle name="20% - Акцент6 2 2 3 2" xfId="830"/>
    <cellStyle name="20% - Акцент6 2 2 3 2 2" xfId="1817"/>
    <cellStyle name="20% - Акцент6 2 2 3 3" xfId="1283"/>
    <cellStyle name="20% - Акцент6 2 2 4" xfId="648"/>
    <cellStyle name="20% - Акцент6 2 2 4 2" xfId="1635"/>
    <cellStyle name="20% - Акцент6 2 2 5" xfId="1097"/>
    <cellStyle name="20% - Акцент6 2 3" xfId="160"/>
    <cellStyle name="20% - Акцент6 2 3 2" xfId="346"/>
    <cellStyle name="20% - Акцент6 2 3 2 2" xfId="882"/>
    <cellStyle name="20% - Акцент6 2 3 2 2 2" xfId="1869"/>
    <cellStyle name="20% - Акцент6 2 3 2 3" xfId="1337"/>
    <cellStyle name="20% - Акцент6 2 3 3" xfId="700"/>
    <cellStyle name="20% - Акцент6 2 3 3 2" xfId="1687"/>
    <cellStyle name="20% - Акцент6 2 3 4" xfId="1151"/>
    <cellStyle name="20% - Акцент6 2 4" xfId="253"/>
    <cellStyle name="20% - Акцент6 2 4 2" xfId="791"/>
    <cellStyle name="20% - Акцент6 2 4 2 2" xfId="1778"/>
    <cellStyle name="20% - Акцент6 2 4 3" xfId="1244"/>
    <cellStyle name="20% - Акцент6 2 5" xfId="609"/>
    <cellStyle name="20% - Акцент6 2 5 2" xfId="1596"/>
    <cellStyle name="20% - Акцент6 2 6" xfId="1058"/>
    <cellStyle name="20% - Акцент6 3" xfId="54"/>
    <cellStyle name="20% - Акцент6 3 2" xfId="93"/>
    <cellStyle name="20% - Акцент6 3 2 2" xfId="186"/>
    <cellStyle name="20% - Акцент6 3 2 2 2" xfId="372"/>
    <cellStyle name="20% - Акцент6 3 2 2 2 2" xfId="908"/>
    <cellStyle name="20% - Акцент6 3 2 2 2 2 2" xfId="1895"/>
    <cellStyle name="20% - Акцент6 3 2 2 2 3" xfId="1363"/>
    <cellStyle name="20% - Акцент6 3 2 2 3" xfId="726"/>
    <cellStyle name="20% - Акцент6 3 2 2 3 2" xfId="1713"/>
    <cellStyle name="20% - Акцент6 3 2 2 4" xfId="1177"/>
    <cellStyle name="20% - Акцент6 3 2 3" xfId="279"/>
    <cellStyle name="20% - Акцент6 3 2 3 2" xfId="817"/>
    <cellStyle name="20% - Акцент6 3 2 3 2 2" xfId="1804"/>
    <cellStyle name="20% - Акцент6 3 2 3 3" xfId="1270"/>
    <cellStyle name="20% - Акцент6 3 2 4" xfId="635"/>
    <cellStyle name="20% - Акцент6 3 2 4 2" xfId="1622"/>
    <cellStyle name="20% - Акцент6 3 2 5" xfId="1084"/>
    <cellStyle name="20% - Акцент6 3 3" xfId="147"/>
    <cellStyle name="20% - Акцент6 3 3 2" xfId="333"/>
    <cellStyle name="20% - Акцент6 3 3 2 2" xfId="869"/>
    <cellStyle name="20% - Акцент6 3 3 2 2 2" xfId="1856"/>
    <cellStyle name="20% - Акцент6 3 3 2 3" xfId="1324"/>
    <cellStyle name="20% - Акцент6 3 3 3" xfId="687"/>
    <cellStyle name="20% - Акцент6 3 3 3 2" xfId="1674"/>
    <cellStyle name="20% - Акцент6 3 3 4" xfId="1138"/>
    <cellStyle name="20% - Акцент6 3 4" xfId="240"/>
    <cellStyle name="20% - Акцент6 3 4 2" xfId="778"/>
    <cellStyle name="20% - Акцент6 3 4 2 2" xfId="1765"/>
    <cellStyle name="20% - Акцент6 3 4 3" xfId="1231"/>
    <cellStyle name="20% - Акцент6 3 5" xfId="596"/>
    <cellStyle name="20% - Акцент6 3 5 2" xfId="1583"/>
    <cellStyle name="20% - Акцент6 3 6" xfId="1045"/>
    <cellStyle name="20% - Акцент6 4" xfId="121"/>
    <cellStyle name="20% - Акцент6 4 2" xfId="214"/>
    <cellStyle name="20% - Акцент6 4 2 2" xfId="400"/>
    <cellStyle name="20% - Акцент6 4 2 2 2" xfId="934"/>
    <cellStyle name="20% - Акцент6 4 2 2 2 2" xfId="1921"/>
    <cellStyle name="20% - Акцент6 4 2 2 3" xfId="1391"/>
    <cellStyle name="20% - Акцент6 4 2 3" xfId="752"/>
    <cellStyle name="20% - Акцент6 4 2 3 2" xfId="1739"/>
    <cellStyle name="20% - Акцент6 4 2 4" xfId="1205"/>
    <cellStyle name="20% - Акцент6 4 3" xfId="307"/>
    <cellStyle name="20% - Акцент6 4 3 2" xfId="843"/>
    <cellStyle name="20% - Акцент6 4 3 2 2" xfId="1830"/>
    <cellStyle name="20% - Акцент6 4 3 3" xfId="1298"/>
    <cellStyle name="20% - Акцент6 4 4" xfId="661"/>
    <cellStyle name="20% - Акцент6 4 4 2" xfId="1648"/>
    <cellStyle name="20% - Акцент6 4 5" xfId="1112"/>
    <cellStyle name="20% - Акцент6 5" xfId="80"/>
    <cellStyle name="20% - Акцент6 5 2" xfId="173"/>
    <cellStyle name="20% - Акцент6 5 2 2" xfId="359"/>
    <cellStyle name="20% - Акцент6 5 2 2 2" xfId="895"/>
    <cellStyle name="20% - Акцент6 5 2 2 2 2" xfId="1882"/>
    <cellStyle name="20% - Акцент6 5 2 2 3" xfId="1350"/>
    <cellStyle name="20% - Акцент6 5 2 3" xfId="713"/>
    <cellStyle name="20% - Акцент6 5 2 3 2" xfId="1700"/>
    <cellStyle name="20% - Акцент6 5 2 4" xfId="1164"/>
    <cellStyle name="20% - Акцент6 5 3" xfId="266"/>
    <cellStyle name="20% - Акцент6 5 3 2" xfId="804"/>
    <cellStyle name="20% - Акцент6 5 3 2 2" xfId="1791"/>
    <cellStyle name="20% - Акцент6 5 3 3" xfId="1257"/>
    <cellStyle name="20% - Акцент6 5 4" xfId="622"/>
    <cellStyle name="20% - Акцент6 5 4 2" xfId="1609"/>
    <cellStyle name="20% - Акцент6 5 5" xfId="1071"/>
    <cellStyle name="20% - Акцент6 6" xfId="134"/>
    <cellStyle name="20% - Акцент6 6 2" xfId="320"/>
    <cellStyle name="20% - Акцент6 6 2 2" xfId="856"/>
    <cellStyle name="20% - Акцент6 6 2 2 2" xfId="1843"/>
    <cellStyle name="20% - Акцент6 6 2 3" xfId="1311"/>
    <cellStyle name="20% - Акцент6 6 3" xfId="674"/>
    <cellStyle name="20% - Акцент6 6 3 2" xfId="1661"/>
    <cellStyle name="20% - Акцент6 6 4" xfId="1125"/>
    <cellStyle name="20% - Акцент6 7" xfId="227"/>
    <cellStyle name="20% - Акцент6 7 2" xfId="765"/>
    <cellStyle name="20% - Акцент6 7 2 2" xfId="1752"/>
    <cellStyle name="20% - Акцент6 7 3" xfId="1218"/>
    <cellStyle name="20% - Акцент6 8" xfId="414"/>
    <cellStyle name="20% - Акцент6 8 2" xfId="948"/>
    <cellStyle name="20% - Акцент6 8 2 2" xfId="1935"/>
    <cellStyle name="20% - Акцент6 8 3" xfId="1405"/>
    <cellStyle name="20% - Акцент6 9" xfId="476"/>
    <cellStyle name="20% - Акцент6 9 2" xfId="971"/>
    <cellStyle name="20% - Акцент6 9 2 2" xfId="1958"/>
    <cellStyle name="20% - Акцент6 9 3" xfId="1464"/>
    <cellStyle name="40% - Акцент1" xfId="20" builtinId="31" customBuiltin="1"/>
    <cellStyle name="40% - Акцент1 10" xfId="527"/>
    <cellStyle name="40% - Акцент1 10 2" xfId="1515"/>
    <cellStyle name="40% - Акцент1 11" xfId="1022"/>
    <cellStyle name="40% - Акцент1 2" xfId="58"/>
    <cellStyle name="40% - Акцент1 2 2" xfId="97"/>
    <cellStyle name="40% - Акцент1 2 2 2" xfId="190"/>
    <cellStyle name="40% - Акцент1 2 2 2 2" xfId="376"/>
    <cellStyle name="40% - Акцент1 2 2 2 2 2" xfId="912"/>
    <cellStyle name="40% - Акцент1 2 2 2 2 2 2" xfId="1899"/>
    <cellStyle name="40% - Акцент1 2 2 2 2 3" xfId="1367"/>
    <cellStyle name="40% - Акцент1 2 2 2 3" xfId="730"/>
    <cellStyle name="40% - Акцент1 2 2 2 3 2" xfId="1717"/>
    <cellStyle name="40% - Акцент1 2 2 2 4" xfId="1181"/>
    <cellStyle name="40% - Акцент1 2 2 3" xfId="283"/>
    <cellStyle name="40% - Акцент1 2 2 3 2" xfId="821"/>
    <cellStyle name="40% - Акцент1 2 2 3 2 2" xfId="1808"/>
    <cellStyle name="40% - Акцент1 2 2 3 3" xfId="1274"/>
    <cellStyle name="40% - Акцент1 2 2 4" xfId="639"/>
    <cellStyle name="40% - Акцент1 2 2 4 2" xfId="1626"/>
    <cellStyle name="40% - Акцент1 2 2 5" xfId="1088"/>
    <cellStyle name="40% - Акцент1 2 3" xfId="151"/>
    <cellStyle name="40% - Акцент1 2 3 2" xfId="337"/>
    <cellStyle name="40% - Акцент1 2 3 2 2" xfId="873"/>
    <cellStyle name="40% - Акцент1 2 3 2 2 2" xfId="1860"/>
    <cellStyle name="40% - Акцент1 2 3 2 3" xfId="1328"/>
    <cellStyle name="40% - Акцент1 2 3 3" xfId="691"/>
    <cellStyle name="40% - Акцент1 2 3 3 2" xfId="1678"/>
    <cellStyle name="40% - Акцент1 2 3 4" xfId="1142"/>
    <cellStyle name="40% - Акцент1 2 4" xfId="244"/>
    <cellStyle name="40% - Акцент1 2 4 2" xfId="782"/>
    <cellStyle name="40% - Акцент1 2 4 2 2" xfId="1769"/>
    <cellStyle name="40% - Акцент1 2 4 3" xfId="1235"/>
    <cellStyle name="40% - Акцент1 2 5" xfId="600"/>
    <cellStyle name="40% - Акцент1 2 5 2" xfId="1587"/>
    <cellStyle name="40% - Акцент1 2 6" xfId="1049"/>
    <cellStyle name="40% - Акцент1 3" xfId="45"/>
    <cellStyle name="40% - Акцент1 3 2" xfId="84"/>
    <cellStyle name="40% - Акцент1 3 2 2" xfId="177"/>
    <cellStyle name="40% - Акцент1 3 2 2 2" xfId="363"/>
    <cellStyle name="40% - Акцент1 3 2 2 2 2" xfId="899"/>
    <cellStyle name="40% - Акцент1 3 2 2 2 2 2" xfId="1886"/>
    <cellStyle name="40% - Акцент1 3 2 2 2 3" xfId="1354"/>
    <cellStyle name="40% - Акцент1 3 2 2 3" xfId="717"/>
    <cellStyle name="40% - Акцент1 3 2 2 3 2" xfId="1704"/>
    <cellStyle name="40% - Акцент1 3 2 2 4" xfId="1168"/>
    <cellStyle name="40% - Акцент1 3 2 3" xfId="270"/>
    <cellStyle name="40% - Акцент1 3 2 3 2" xfId="808"/>
    <cellStyle name="40% - Акцент1 3 2 3 2 2" xfId="1795"/>
    <cellStyle name="40% - Акцент1 3 2 3 3" xfId="1261"/>
    <cellStyle name="40% - Акцент1 3 2 4" xfId="626"/>
    <cellStyle name="40% - Акцент1 3 2 4 2" xfId="1613"/>
    <cellStyle name="40% - Акцент1 3 2 5" xfId="1075"/>
    <cellStyle name="40% - Акцент1 3 3" xfId="138"/>
    <cellStyle name="40% - Акцент1 3 3 2" xfId="324"/>
    <cellStyle name="40% - Акцент1 3 3 2 2" xfId="860"/>
    <cellStyle name="40% - Акцент1 3 3 2 2 2" xfId="1847"/>
    <cellStyle name="40% - Акцент1 3 3 2 3" xfId="1315"/>
    <cellStyle name="40% - Акцент1 3 3 3" xfId="678"/>
    <cellStyle name="40% - Акцент1 3 3 3 2" xfId="1665"/>
    <cellStyle name="40% - Акцент1 3 3 4" xfId="1129"/>
    <cellStyle name="40% - Акцент1 3 4" xfId="231"/>
    <cellStyle name="40% - Акцент1 3 4 2" xfId="769"/>
    <cellStyle name="40% - Акцент1 3 4 2 2" xfId="1756"/>
    <cellStyle name="40% - Акцент1 3 4 3" xfId="1222"/>
    <cellStyle name="40% - Акцент1 3 5" xfId="587"/>
    <cellStyle name="40% - Акцент1 3 5 2" xfId="1574"/>
    <cellStyle name="40% - Акцент1 3 6" xfId="1036"/>
    <cellStyle name="40% - Акцент1 4" xfId="112"/>
    <cellStyle name="40% - Акцент1 4 2" xfId="205"/>
    <cellStyle name="40% - Акцент1 4 2 2" xfId="391"/>
    <cellStyle name="40% - Акцент1 4 2 2 2" xfId="925"/>
    <cellStyle name="40% - Акцент1 4 2 2 2 2" xfId="1912"/>
    <cellStyle name="40% - Акцент1 4 2 2 3" xfId="1382"/>
    <cellStyle name="40% - Акцент1 4 2 3" xfId="743"/>
    <cellStyle name="40% - Акцент1 4 2 3 2" xfId="1730"/>
    <cellStyle name="40% - Акцент1 4 2 4" xfId="1196"/>
    <cellStyle name="40% - Акцент1 4 3" xfId="298"/>
    <cellStyle name="40% - Акцент1 4 3 2" xfId="834"/>
    <cellStyle name="40% - Акцент1 4 3 2 2" xfId="1821"/>
    <cellStyle name="40% - Акцент1 4 3 3" xfId="1289"/>
    <cellStyle name="40% - Акцент1 4 4" xfId="652"/>
    <cellStyle name="40% - Акцент1 4 4 2" xfId="1639"/>
    <cellStyle name="40% - Акцент1 4 5" xfId="1103"/>
    <cellStyle name="40% - Акцент1 5" xfId="71"/>
    <cellStyle name="40% - Акцент1 5 2" xfId="164"/>
    <cellStyle name="40% - Акцент1 5 2 2" xfId="350"/>
    <cellStyle name="40% - Акцент1 5 2 2 2" xfId="886"/>
    <cellStyle name="40% - Акцент1 5 2 2 2 2" xfId="1873"/>
    <cellStyle name="40% - Акцент1 5 2 2 3" xfId="1341"/>
    <cellStyle name="40% - Акцент1 5 2 3" xfId="704"/>
    <cellStyle name="40% - Акцент1 5 2 3 2" xfId="1691"/>
    <cellStyle name="40% - Акцент1 5 2 4" xfId="1155"/>
    <cellStyle name="40% - Акцент1 5 3" xfId="257"/>
    <cellStyle name="40% - Акцент1 5 3 2" xfId="795"/>
    <cellStyle name="40% - Акцент1 5 3 2 2" xfId="1782"/>
    <cellStyle name="40% - Акцент1 5 3 3" xfId="1248"/>
    <cellStyle name="40% - Акцент1 5 4" xfId="613"/>
    <cellStyle name="40% - Акцент1 5 4 2" xfId="1600"/>
    <cellStyle name="40% - Акцент1 5 5" xfId="1062"/>
    <cellStyle name="40% - Акцент1 6" xfId="125"/>
    <cellStyle name="40% - Акцент1 6 2" xfId="311"/>
    <cellStyle name="40% - Акцент1 6 2 2" xfId="847"/>
    <cellStyle name="40% - Акцент1 6 2 2 2" xfId="1834"/>
    <cellStyle name="40% - Акцент1 6 2 3" xfId="1302"/>
    <cellStyle name="40% - Акцент1 6 3" xfId="665"/>
    <cellStyle name="40% - Акцент1 6 3 2" xfId="1652"/>
    <cellStyle name="40% - Акцент1 6 4" xfId="1116"/>
    <cellStyle name="40% - Акцент1 7" xfId="218"/>
    <cellStyle name="40% - Акцент1 7 2" xfId="756"/>
    <cellStyle name="40% - Акцент1 7 2 2" xfId="1743"/>
    <cellStyle name="40% - Акцент1 7 3" xfId="1209"/>
    <cellStyle name="40% - Акцент1 8" xfId="405"/>
    <cellStyle name="40% - Акцент1 8 2" xfId="939"/>
    <cellStyle name="40% - Акцент1 8 2 2" xfId="1926"/>
    <cellStyle name="40% - Акцент1 8 3" xfId="1396"/>
    <cellStyle name="40% - Акцент1 9" xfId="467"/>
    <cellStyle name="40% - Акцент1 9 2" xfId="962"/>
    <cellStyle name="40% - Акцент1 9 2 2" xfId="1949"/>
    <cellStyle name="40% - Акцент1 9 3" xfId="1455"/>
    <cellStyle name="40% - Акцент2" xfId="24" builtinId="35" customBuiltin="1"/>
    <cellStyle name="40% - Акцент2 10" xfId="529"/>
    <cellStyle name="40% - Акцент2 10 2" xfId="1517"/>
    <cellStyle name="40% - Акцент2 11" xfId="1024"/>
    <cellStyle name="40% - Акцент2 2" xfId="60"/>
    <cellStyle name="40% - Акцент2 2 2" xfId="99"/>
    <cellStyle name="40% - Акцент2 2 2 2" xfId="192"/>
    <cellStyle name="40% - Акцент2 2 2 2 2" xfId="378"/>
    <cellStyle name="40% - Акцент2 2 2 2 2 2" xfId="914"/>
    <cellStyle name="40% - Акцент2 2 2 2 2 2 2" xfId="1901"/>
    <cellStyle name="40% - Акцент2 2 2 2 2 3" xfId="1369"/>
    <cellStyle name="40% - Акцент2 2 2 2 3" xfId="732"/>
    <cellStyle name="40% - Акцент2 2 2 2 3 2" xfId="1719"/>
    <cellStyle name="40% - Акцент2 2 2 2 4" xfId="1183"/>
    <cellStyle name="40% - Акцент2 2 2 3" xfId="285"/>
    <cellStyle name="40% - Акцент2 2 2 3 2" xfId="823"/>
    <cellStyle name="40% - Акцент2 2 2 3 2 2" xfId="1810"/>
    <cellStyle name="40% - Акцент2 2 2 3 3" xfId="1276"/>
    <cellStyle name="40% - Акцент2 2 2 4" xfId="641"/>
    <cellStyle name="40% - Акцент2 2 2 4 2" xfId="1628"/>
    <cellStyle name="40% - Акцент2 2 2 5" xfId="1090"/>
    <cellStyle name="40% - Акцент2 2 3" xfId="153"/>
    <cellStyle name="40% - Акцент2 2 3 2" xfId="339"/>
    <cellStyle name="40% - Акцент2 2 3 2 2" xfId="875"/>
    <cellStyle name="40% - Акцент2 2 3 2 2 2" xfId="1862"/>
    <cellStyle name="40% - Акцент2 2 3 2 3" xfId="1330"/>
    <cellStyle name="40% - Акцент2 2 3 3" xfId="693"/>
    <cellStyle name="40% - Акцент2 2 3 3 2" xfId="1680"/>
    <cellStyle name="40% - Акцент2 2 3 4" xfId="1144"/>
    <cellStyle name="40% - Акцент2 2 4" xfId="246"/>
    <cellStyle name="40% - Акцент2 2 4 2" xfId="784"/>
    <cellStyle name="40% - Акцент2 2 4 2 2" xfId="1771"/>
    <cellStyle name="40% - Акцент2 2 4 3" xfId="1237"/>
    <cellStyle name="40% - Акцент2 2 5" xfId="602"/>
    <cellStyle name="40% - Акцент2 2 5 2" xfId="1589"/>
    <cellStyle name="40% - Акцент2 2 6" xfId="1051"/>
    <cellStyle name="40% - Акцент2 3" xfId="47"/>
    <cellStyle name="40% - Акцент2 3 2" xfId="86"/>
    <cellStyle name="40% - Акцент2 3 2 2" xfId="179"/>
    <cellStyle name="40% - Акцент2 3 2 2 2" xfId="365"/>
    <cellStyle name="40% - Акцент2 3 2 2 2 2" xfId="901"/>
    <cellStyle name="40% - Акцент2 3 2 2 2 2 2" xfId="1888"/>
    <cellStyle name="40% - Акцент2 3 2 2 2 3" xfId="1356"/>
    <cellStyle name="40% - Акцент2 3 2 2 3" xfId="719"/>
    <cellStyle name="40% - Акцент2 3 2 2 3 2" xfId="1706"/>
    <cellStyle name="40% - Акцент2 3 2 2 4" xfId="1170"/>
    <cellStyle name="40% - Акцент2 3 2 3" xfId="272"/>
    <cellStyle name="40% - Акцент2 3 2 3 2" xfId="810"/>
    <cellStyle name="40% - Акцент2 3 2 3 2 2" xfId="1797"/>
    <cellStyle name="40% - Акцент2 3 2 3 3" xfId="1263"/>
    <cellStyle name="40% - Акцент2 3 2 4" xfId="628"/>
    <cellStyle name="40% - Акцент2 3 2 4 2" xfId="1615"/>
    <cellStyle name="40% - Акцент2 3 2 5" xfId="1077"/>
    <cellStyle name="40% - Акцент2 3 3" xfId="140"/>
    <cellStyle name="40% - Акцент2 3 3 2" xfId="326"/>
    <cellStyle name="40% - Акцент2 3 3 2 2" xfId="862"/>
    <cellStyle name="40% - Акцент2 3 3 2 2 2" xfId="1849"/>
    <cellStyle name="40% - Акцент2 3 3 2 3" xfId="1317"/>
    <cellStyle name="40% - Акцент2 3 3 3" xfId="680"/>
    <cellStyle name="40% - Акцент2 3 3 3 2" xfId="1667"/>
    <cellStyle name="40% - Акцент2 3 3 4" xfId="1131"/>
    <cellStyle name="40% - Акцент2 3 4" xfId="233"/>
    <cellStyle name="40% - Акцент2 3 4 2" xfId="771"/>
    <cellStyle name="40% - Акцент2 3 4 2 2" xfId="1758"/>
    <cellStyle name="40% - Акцент2 3 4 3" xfId="1224"/>
    <cellStyle name="40% - Акцент2 3 5" xfId="589"/>
    <cellStyle name="40% - Акцент2 3 5 2" xfId="1576"/>
    <cellStyle name="40% - Акцент2 3 6" xfId="1038"/>
    <cellStyle name="40% - Акцент2 4" xfId="114"/>
    <cellStyle name="40% - Акцент2 4 2" xfId="207"/>
    <cellStyle name="40% - Акцент2 4 2 2" xfId="393"/>
    <cellStyle name="40% - Акцент2 4 2 2 2" xfId="927"/>
    <cellStyle name="40% - Акцент2 4 2 2 2 2" xfId="1914"/>
    <cellStyle name="40% - Акцент2 4 2 2 3" xfId="1384"/>
    <cellStyle name="40% - Акцент2 4 2 3" xfId="745"/>
    <cellStyle name="40% - Акцент2 4 2 3 2" xfId="1732"/>
    <cellStyle name="40% - Акцент2 4 2 4" xfId="1198"/>
    <cellStyle name="40% - Акцент2 4 3" xfId="300"/>
    <cellStyle name="40% - Акцент2 4 3 2" xfId="836"/>
    <cellStyle name="40% - Акцент2 4 3 2 2" xfId="1823"/>
    <cellStyle name="40% - Акцент2 4 3 3" xfId="1291"/>
    <cellStyle name="40% - Акцент2 4 4" xfId="654"/>
    <cellStyle name="40% - Акцент2 4 4 2" xfId="1641"/>
    <cellStyle name="40% - Акцент2 4 5" xfId="1105"/>
    <cellStyle name="40% - Акцент2 5" xfId="73"/>
    <cellStyle name="40% - Акцент2 5 2" xfId="166"/>
    <cellStyle name="40% - Акцент2 5 2 2" xfId="352"/>
    <cellStyle name="40% - Акцент2 5 2 2 2" xfId="888"/>
    <cellStyle name="40% - Акцент2 5 2 2 2 2" xfId="1875"/>
    <cellStyle name="40% - Акцент2 5 2 2 3" xfId="1343"/>
    <cellStyle name="40% - Акцент2 5 2 3" xfId="706"/>
    <cellStyle name="40% - Акцент2 5 2 3 2" xfId="1693"/>
    <cellStyle name="40% - Акцент2 5 2 4" xfId="1157"/>
    <cellStyle name="40% - Акцент2 5 3" xfId="259"/>
    <cellStyle name="40% - Акцент2 5 3 2" xfId="797"/>
    <cellStyle name="40% - Акцент2 5 3 2 2" xfId="1784"/>
    <cellStyle name="40% - Акцент2 5 3 3" xfId="1250"/>
    <cellStyle name="40% - Акцент2 5 4" xfId="615"/>
    <cellStyle name="40% - Акцент2 5 4 2" xfId="1602"/>
    <cellStyle name="40% - Акцент2 5 5" xfId="1064"/>
    <cellStyle name="40% - Акцент2 6" xfId="127"/>
    <cellStyle name="40% - Акцент2 6 2" xfId="313"/>
    <cellStyle name="40% - Акцент2 6 2 2" xfId="849"/>
    <cellStyle name="40% - Акцент2 6 2 2 2" xfId="1836"/>
    <cellStyle name="40% - Акцент2 6 2 3" xfId="1304"/>
    <cellStyle name="40% - Акцент2 6 3" xfId="667"/>
    <cellStyle name="40% - Акцент2 6 3 2" xfId="1654"/>
    <cellStyle name="40% - Акцент2 6 4" xfId="1118"/>
    <cellStyle name="40% - Акцент2 7" xfId="220"/>
    <cellStyle name="40% - Акцент2 7 2" xfId="758"/>
    <cellStyle name="40% - Акцент2 7 2 2" xfId="1745"/>
    <cellStyle name="40% - Акцент2 7 3" xfId="1211"/>
    <cellStyle name="40% - Акцент2 8" xfId="407"/>
    <cellStyle name="40% - Акцент2 8 2" xfId="941"/>
    <cellStyle name="40% - Акцент2 8 2 2" xfId="1928"/>
    <cellStyle name="40% - Акцент2 8 3" xfId="1398"/>
    <cellStyle name="40% - Акцент2 9" xfId="469"/>
    <cellStyle name="40% - Акцент2 9 2" xfId="964"/>
    <cellStyle name="40% - Акцент2 9 2 2" xfId="1951"/>
    <cellStyle name="40% - Акцент2 9 3" xfId="1457"/>
    <cellStyle name="40% - Акцент3" xfId="28" builtinId="39" customBuiltin="1"/>
    <cellStyle name="40% - Акцент3 10" xfId="531"/>
    <cellStyle name="40% - Акцент3 10 2" xfId="1519"/>
    <cellStyle name="40% - Акцент3 11" xfId="1026"/>
    <cellStyle name="40% - Акцент3 2" xfId="62"/>
    <cellStyle name="40% - Акцент3 2 2" xfId="101"/>
    <cellStyle name="40% - Акцент3 2 2 2" xfId="194"/>
    <cellStyle name="40% - Акцент3 2 2 2 2" xfId="380"/>
    <cellStyle name="40% - Акцент3 2 2 2 2 2" xfId="916"/>
    <cellStyle name="40% - Акцент3 2 2 2 2 2 2" xfId="1903"/>
    <cellStyle name="40% - Акцент3 2 2 2 2 3" xfId="1371"/>
    <cellStyle name="40% - Акцент3 2 2 2 3" xfId="734"/>
    <cellStyle name="40% - Акцент3 2 2 2 3 2" xfId="1721"/>
    <cellStyle name="40% - Акцент3 2 2 2 4" xfId="1185"/>
    <cellStyle name="40% - Акцент3 2 2 3" xfId="287"/>
    <cellStyle name="40% - Акцент3 2 2 3 2" xfId="825"/>
    <cellStyle name="40% - Акцент3 2 2 3 2 2" xfId="1812"/>
    <cellStyle name="40% - Акцент3 2 2 3 3" xfId="1278"/>
    <cellStyle name="40% - Акцент3 2 2 4" xfId="643"/>
    <cellStyle name="40% - Акцент3 2 2 4 2" xfId="1630"/>
    <cellStyle name="40% - Акцент3 2 2 5" xfId="1092"/>
    <cellStyle name="40% - Акцент3 2 3" xfId="155"/>
    <cellStyle name="40% - Акцент3 2 3 2" xfId="341"/>
    <cellStyle name="40% - Акцент3 2 3 2 2" xfId="877"/>
    <cellStyle name="40% - Акцент3 2 3 2 2 2" xfId="1864"/>
    <cellStyle name="40% - Акцент3 2 3 2 3" xfId="1332"/>
    <cellStyle name="40% - Акцент3 2 3 3" xfId="695"/>
    <cellStyle name="40% - Акцент3 2 3 3 2" xfId="1682"/>
    <cellStyle name="40% - Акцент3 2 3 4" xfId="1146"/>
    <cellStyle name="40% - Акцент3 2 4" xfId="248"/>
    <cellStyle name="40% - Акцент3 2 4 2" xfId="786"/>
    <cellStyle name="40% - Акцент3 2 4 2 2" xfId="1773"/>
    <cellStyle name="40% - Акцент3 2 4 3" xfId="1239"/>
    <cellStyle name="40% - Акцент3 2 5" xfId="604"/>
    <cellStyle name="40% - Акцент3 2 5 2" xfId="1591"/>
    <cellStyle name="40% - Акцент3 2 6" xfId="1053"/>
    <cellStyle name="40% - Акцент3 3" xfId="49"/>
    <cellStyle name="40% - Акцент3 3 2" xfId="88"/>
    <cellStyle name="40% - Акцент3 3 2 2" xfId="181"/>
    <cellStyle name="40% - Акцент3 3 2 2 2" xfId="367"/>
    <cellStyle name="40% - Акцент3 3 2 2 2 2" xfId="903"/>
    <cellStyle name="40% - Акцент3 3 2 2 2 2 2" xfId="1890"/>
    <cellStyle name="40% - Акцент3 3 2 2 2 3" xfId="1358"/>
    <cellStyle name="40% - Акцент3 3 2 2 3" xfId="721"/>
    <cellStyle name="40% - Акцент3 3 2 2 3 2" xfId="1708"/>
    <cellStyle name="40% - Акцент3 3 2 2 4" xfId="1172"/>
    <cellStyle name="40% - Акцент3 3 2 3" xfId="274"/>
    <cellStyle name="40% - Акцент3 3 2 3 2" xfId="812"/>
    <cellStyle name="40% - Акцент3 3 2 3 2 2" xfId="1799"/>
    <cellStyle name="40% - Акцент3 3 2 3 3" xfId="1265"/>
    <cellStyle name="40% - Акцент3 3 2 4" xfId="630"/>
    <cellStyle name="40% - Акцент3 3 2 4 2" xfId="1617"/>
    <cellStyle name="40% - Акцент3 3 2 5" xfId="1079"/>
    <cellStyle name="40% - Акцент3 3 3" xfId="142"/>
    <cellStyle name="40% - Акцент3 3 3 2" xfId="328"/>
    <cellStyle name="40% - Акцент3 3 3 2 2" xfId="864"/>
    <cellStyle name="40% - Акцент3 3 3 2 2 2" xfId="1851"/>
    <cellStyle name="40% - Акцент3 3 3 2 3" xfId="1319"/>
    <cellStyle name="40% - Акцент3 3 3 3" xfId="682"/>
    <cellStyle name="40% - Акцент3 3 3 3 2" xfId="1669"/>
    <cellStyle name="40% - Акцент3 3 3 4" xfId="1133"/>
    <cellStyle name="40% - Акцент3 3 4" xfId="235"/>
    <cellStyle name="40% - Акцент3 3 4 2" xfId="773"/>
    <cellStyle name="40% - Акцент3 3 4 2 2" xfId="1760"/>
    <cellStyle name="40% - Акцент3 3 4 3" xfId="1226"/>
    <cellStyle name="40% - Акцент3 3 5" xfId="591"/>
    <cellStyle name="40% - Акцент3 3 5 2" xfId="1578"/>
    <cellStyle name="40% - Акцент3 3 6" xfId="1040"/>
    <cellStyle name="40% - Акцент3 4" xfId="116"/>
    <cellStyle name="40% - Акцент3 4 2" xfId="209"/>
    <cellStyle name="40% - Акцент3 4 2 2" xfId="395"/>
    <cellStyle name="40% - Акцент3 4 2 2 2" xfId="929"/>
    <cellStyle name="40% - Акцент3 4 2 2 2 2" xfId="1916"/>
    <cellStyle name="40% - Акцент3 4 2 2 3" xfId="1386"/>
    <cellStyle name="40% - Акцент3 4 2 3" xfId="747"/>
    <cellStyle name="40% - Акцент3 4 2 3 2" xfId="1734"/>
    <cellStyle name="40% - Акцент3 4 2 4" xfId="1200"/>
    <cellStyle name="40% - Акцент3 4 3" xfId="302"/>
    <cellStyle name="40% - Акцент3 4 3 2" xfId="838"/>
    <cellStyle name="40% - Акцент3 4 3 2 2" xfId="1825"/>
    <cellStyle name="40% - Акцент3 4 3 3" xfId="1293"/>
    <cellStyle name="40% - Акцент3 4 4" xfId="656"/>
    <cellStyle name="40% - Акцент3 4 4 2" xfId="1643"/>
    <cellStyle name="40% - Акцент3 4 5" xfId="1107"/>
    <cellStyle name="40% - Акцент3 5" xfId="75"/>
    <cellStyle name="40% - Акцент3 5 2" xfId="168"/>
    <cellStyle name="40% - Акцент3 5 2 2" xfId="354"/>
    <cellStyle name="40% - Акцент3 5 2 2 2" xfId="890"/>
    <cellStyle name="40% - Акцент3 5 2 2 2 2" xfId="1877"/>
    <cellStyle name="40% - Акцент3 5 2 2 3" xfId="1345"/>
    <cellStyle name="40% - Акцент3 5 2 3" xfId="708"/>
    <cellStyle name="40% - Акцент3 5 2 3 2" xfId="1695"/>
    <cellStyle name="40% - Акцент3 5 2 4" xfId="1159"/>
    <cellStyle name="40% - Акцент3 5 3" xfId="261"/>
    <cellStyle name="40% - Акцент3 5 3 2" xfId="799"/>
    <cellStyle name="40% - Акцент3 5 3 2 2" xfId="1786"/>
    <cellStyle name="40% - Акцент3 5 3 3" xfId="1252"/>
    <cellStyle name="40% - Акцент3 5 4" xfId="617"/>
    <cellStyle name="40% - Акцент3 5 4 2" xfId="1604"/>
    <cellStyle name="40% - Акцент3 5 5" xfId="1066"/>
    <cellStyle name="40% - Акцент3 6" xfId="129"/>
    <cellStyle name="40% - Акцент3 6 2" xfId="315"/>
    <cellStyle name="40% - Акцент3 6 2 2" xfId="851"/>
    <cellStyle name="40% - Акцент3 6 2 2 2" xfId="1838"/>
    <cellStyle name="40% - Акцент3 6 2 3" xfId="1306"/>
    <cellStyle name="40% - Акцент3 6 3" xfId="669"/>
    <cellStyle name="40% - Акцент3 6 3 2" xfId="1656"/>
    <cellStyle name="40% - Акцент3 6 4" xfId="1120"/>
    <cellStyle name="40% - Акцент3 7" xfId="222"/>
    <cellStyle name="40% - Акцент3 7 2" xfId="760"/>
    <cellStyle name="40% - Акцент3 7 2 2" xfId="1747"/>
    <cellStyle name="40% - Акцент3 7 3" xfId="1213"/>
    <cellStyle name="40% - Акцент3 8" xfId="409"/>
    <cellStyle name="40% - Акцент3 8 2" xfId="943"/>
    <cellStyle name="40% - Акцент3 8 2 2" xfId="1930"/>
    <cellStyle name="40% - Акцент3 8 3" xfId="1400"/>
    <cellStyle name="40% - Акцент3 9" xfId="471"/>
    <cellStyle name="40% - Акцент3 9 2" xfId="966"/>
    <cellStyle name="40% - Акцент3 9 2 2" xfId="1953"/>
    <cellStyle name="40% - Акцент3 9 3" xfId="1459"/>
    <cellStyle name="40% - Акцент4" xfId="32" builtinId="43" customBuiltin="1"/>
    <cellStyle name="40% - Акцент4 10" xfId="533"/>
    <cellStyle name="40% - Акцент4 10 2" xfId="1521"/>
    <cellStyle name="40% - Акцент4 11" xfId="1028"/>
    <cellStyle name="40% - Акцент4 2" xfId="64"/>
    <cellStyle name="40% - Акцент4 2 2" xfId="103"/>
    <cellStyle name="40% - Акцент4 2 2 2" xfId="196"/>
    <cellStyle name="40% - Акцент4 2 2 2 2" xfId="382"/>
    <cellStyle name="40% - Акцент4 2 2 2 2 2" xfId="918"/>
    <cellStyle name="40% - Акцент4 2 2 2 2 2 2" xfId="1905"/>
    <cellStyle name="40% - Акцент4 2 2 2 2 3" xfId="1373"/>
    <cellStyle name="40% - Акцент4 2 2 2 3" xfId="736"/>
    <cellStyle name="40% - Акцент4 2 2 2 3 2" xfId="1723"/>
    <cellStyle name="40% - Акцент4 2 2 2 4" xfId="1187"/>
    <cellStyle name="40% - Акцент4 2 2 3" xfId="289"/>
    <cellStyle name="40% - Акцент4 2 2 3 2" xfId="827"/>
    <cellStyle name="40% - Акцент4 2 2 3 2 2" xfId="1814"/>
    <cellStyle name="40% - Акцент4 2 2 3 3" xfId="1280"/>
    <cellStyle name="40% - Акцент4 2 2 4" xfId="645"/>
    <cellStyle name="40% - Акцент4 2 2 4 2" xfId="1632"/>
    <cellStyle name="40% - Акцент4 2 2 5" xfId="1094"/>
    <cellStyle name="40% - Акцент4 2 3" xfId="157"/>
    <cellStyle name="40% - Акцент4 2 3 2" xfId="343"/>
    <cellStyle name="40% - Акцент4 2 3 2 2" xfId="879"/>
    <cellStyle name="40% - Акцент4 2 3 2 2 2" xfId="1866"/>
    <cellStyle name="40% - Акцент4 2 3 2 3" xfId="1334"/>
    <cellStyle name="40% - Акцент4 2 3 3" xfId="697"/>
    <cellStyle name="40% - Акцент4 2 3 3 2" xfId="1684"/>
    <cellStyle name="40% - Акцент4 2 3 4" xfId="1148"/>
    <cellStyle name="40% - Акцент4 2 4" xfId="250"/>
    <cellStyle name="40% - Акцент4 2 4 2" xfId="788"/>
    <cellStyle name="40% - Акцент4 2 4 2 2" xfId="1775"/>
    <cellStyle name="40% - Акцент4 2 4 3" xfId="1241"/>
    <cellStyle name="40% - Акцент4 2 5" xfId="606"/>
    <cellStyle name="40% - Акцент4 2 5 2" xfId="1593"/>
    <cellStyle name="40% - Акцент4 2 6" xfId="1055"/>
    <cellStyle name="40% - Акцент4 3" xfId="51"/>
    <cellStyle name="40% - Акцент4 3 2" xfId="90"/>
    <cellStyle name="40% - Акцент4 3 2 2" xfId="183"/>
    <cellStyle name="40% - Акцент4 3 2 2 2" xfId="369"/>
    <cellStyle name="40% - Акцент4 3 2 2 2 2" xfId="905"/>
    <cellStyle name="40% - Акцент4 3 2 2 2 2 2" xfId="1892"/>
    <cellStyle name="40% - Акцент4 3 2 2 2 3" xfId="1360"/>
    <cellStyle name="40% - Акцент4 3 2 2 3" xfId="723"/>
    <cellStyle name="40% - Акцент4 3 2 2 3 2" xfId="1710"/>
    <cellStyle name="40% - Акцент4 3 2 2 4" xfId="1174"/>
    <cellStyle name="40% - Акцент4 3 2 3" xfId="276"/>
    <cellStyle name="40% - Акцент4 3 2 3 2" xfId="814"/>
    <cellStyle name="40% - Акцент4 3 2 3 2 2" xfId="1801"/>
    <cellStyle name="40% - Акцент4 3 2 3 3" xfId="1267"/>
    <cellStyle name="40% - Акцент4 3 2 4" xfId="632"/>
    <cellStyle name="40% - Акцент4 3 2 4 2" xfId="1619"/>
    <cellStyle name="40% - Акцент4 3 2 5" xfId="1081"/>
    <cellStyle name="40% - Акцент4 3 3" xfId="144"/>
    <cellStyle name="40% - Акцент4 3 3 2" xfId="330"/>
    <cellStyle name="40% - Акцент4 3 3 2 2" xfId="866"/>
    <cellStyle name="40% - Акцент4 3 3 2 2 2" xfId="1853"/>
    <cellStyle name="40% - Акцент4 3 3 2 3" xfId="1321"/>
    <cellStyle name="40% - Акцент4 3 3 3" xfId="684"/>
    <cellStyle name="40% - Акцент4 3 3 3 2" xfId="1671"/>
    <cellStyle name="40% - Акцент4 3 3 4" xfId="1135"/>
    <cellStyle name="40% - Акцент4 3 4" xfId="237"/>
    <cellStyle name="40% - Акцент4 3 4 2" xfId="775"/>
    <cellStyle name="40% - Акцент4 3 4 2 2" xfId="1762"/>
    <cellStyle name="40% - Акцент4 3 4 3" xfId="1228"/>
    <cellStyle name="40% - Акцент4 3 5" xfId="593"/>
    <cellStyle name="40% - Акцент4 3 5 2" xfId="1580"/>
    <cellStyle name="40% - Акцент4 3 6" xfId="1042"/>
    <cellStyle name="40% - Акцент4 4" xfId="118"/>
    <cellStyle name="40% - Акцент4 4 2" xfId="211"/>
    <cellStyle name="40% - Акцент4 4 2 2" xfId="397"/>
    <cellStyle name="40% - Акцент4 4 2 2 2" xfId="931"/>
    <cellStyle name="40% - Акцент4 4 2 2 2 2" xfId="1918"/>
    <cellStyle name="40% - Акцент4 4 2 2 3" xfId="1388"/>
    <cellStyle name="40% - Акцент4 4 2 3" xfId="749"/>
    <cellStyle name="40% - Акцент4 4 2 3 2" xfId="1736"/>
    <cellStyle name="40% - Акцент4 4 2 4" xfId="1202"/>
    <cellStyle name="40% - Акцент4 4 3" xfId="304"/>
    <cellStyle name="40% - Акцент4 4 3 2" xfId="840"/>
    <cellStyle name="40% - Акцент4 4 3 2 2" xfId="1827"/>
    <cellStyle name="40% - Акцент4 4 3 3" xfId="1295"/>
    <cellStyle name="40% - Акцент4 4 4" xfId="658"/>
    <cellStyle name="40% - Акцент4 4 4 2" xfId="1645"/>
    <cellStyle name="40% - Акцент4 4 5" xfId="1109"/>
    <cellStyle name="40% - Акцент4 5" xfId="77"/>
    <cellStyle name="40% - Акцент4 5 2" xfId="170"/>
    <cellStyle name="40% - Акцент4 5 2 2" xfId="356"/>
    <cellStyle name="40% - Акцент4 5 2 2 2" xfId="892"/>
    <cellStyle name="40% - Акцент4 5 2 2 2 2" xfId="1879"/>
    <cellStyle name="40% - Акцент4 5 2 2 3" xfId="1347"/>
    <cellStyle name="40% - Акцент4 5 2 3" xfId="710"/>
    <cellStyle name="40% - Акцент4 5 2 3 2" xfId="1697"/>
    <cellStyle name="40% - Акцент4 5 2 4" xfId="1161"/>
    <cellStyle name="40% - Акцент4 5 3" xfId="263"/>
    <cellStyle name="40% - Акцент4 5 3 2" xfId="801"/>
    <cellStyle name="40% - Акцент4 5 3 2 2" xfId="1788"/>
    <cellStyle name="40% - Акцент4 5 3 3" xfId="1254"/>
    <cellStyle name="40% - Акцент4 5 4" xfId="619"/>
    <cellStyle name="40% - Акцент4 5 4 2" xfId="1606"/>
    <cellStyle name="40% - Акцент4 5 5" xfId="1068"/>
    <cellStyle name="40% - Акцент4 6" xfId="131"/>
    <cellStyle name="40% - Акцент4 6 2" xfId="317"/>
    <cellStyle name="40% - Акцент4 6 2 2" xfId="853"/>
    <cellStyle name="40% - Акцент4 6 2 2 2" xfId="1840"/>
    <cellStyle name="40% - Акцент4 6 2 3" xfId="1308"/>
    <cellStyle name="40% - Акцент4 6 3" xfId="671"/>
    <cellStyle name="40% - Акцент4 6 3 2" xfId="1658"/>
    <cellStyle name="40% - Акцент4 6 4" xfId="1122"/>
    <cellStyle name="40% - Акцент4 7" xfId="224"/>
    <cellStyle name="40% - Акцент4 7 2" xfId="762"/>
    <cellStyle name="40% - Акцент4 7 2 2" xfId="1749"/>
    <cellStyle name="40% - Акцент4 7 3" xfId="1215"/>
    <cellStyle name="40% - Акцент4 8" xfId="411"/>
    <cellStyle name="40% - Акцент4 8 2" xfId="945"/>
    <cellStyle name="40% - Акцент4 8 2 2" xfId="1932"/>
    <cellStyle name="40% - Акцент4 8 3" xfId="1402"/>
    <cellStyle name="40% - Акцент4 9" xfId="473"/>
    <cellStyle name="40% - Акцент4 9 2" xfId="968"/>
    <cellStyle name="40% - Акцент4 9 2 2" xfId="1955"/>
    <cellStyle name="40% - Акцент4 9 3" xfId="1461"/>
    <cellStyle name="40% - Акцент5" xfId="36" builtinId="47" customBuiltin="1"/>
    <cellStyle name="40% - Акцент5 10" xfId="535"/>
    <cellStyle name="40% - Акцент5 10 2" xfId="1523"/>
    <cellStyle name="40% - Акцент5 11" xfId="1030"/>
    <cellStyle name="40% - Акцент5 2" xfId="66"/>
    <cellStyle name="40% - Акцент5 2 2" xfId="105"/>
    <cellStyle name="40% - Акцент5 2 2 2" xfId="198"/>
    <cellStyle name="40% - Акцент5 2 2 2 2" xfId="384"/>
    <cellStyle name="40% - Акцент5 2 2 2 2 2" xfId="920"/>
    <cellStyle name="40% - Акцент5 2 2 2 2 2 2" xfId="1907"/>
    <cellStyle name="40% - Акцент5 2 2 2 2 3" xfId="1375"/>
    <cellStyle name="40% - Акцент5 2 2 2 3" xfId="738"/>
    <cellStyle name="40% - Акцент5 2 2 2 3 2" xfId="1725"/>
    <cellStyle name="40% - Акцент5 2 2 2 4" xfId="1189"/>
    <cellStyle name="40% - Акцент5 2 2 3" xfId="291"/>
    <cellStyle name="40% - Акцент5 2 2 3 2" xfId="829"/>
    <cellStyle name="40% - Акцент5 2 2 3 2 2" xfId="1816"/>
    <cellStyle name="40% - Акцент5 2 2 3 3" xfId="1282"/>
    <cellStyle name="40% - Акцент5 2 2 4" xfId="647"/>
    <cellStyle name="40% - Акцент5 2 2 4 2" xfId="1634"/>
    <cellStyle name="40% - Акцент5 2 2 5" xfId="1096"/>
    <cellStyle name="40% - Акцент5 2 3" xfId="159"/>
    <cellStyle name="40% - Акцент5 2 3 2" xfId="345"/>
    <cellStyle name="40% - Акцент5 2 3 2 2" xfId="881"/>
    <cellStyle name="40% - Акцент5 2 3 2 2 2" xfId="1868"/>
    <cellStyle name="40% - Акцент5 2 3 2 3" xfId="1336"/>
    <cellStyle name="40% - Акцент5 2 3 3" xfId="699"/>
    <cellStyle name="40% - Акцент5 2 3 3 2" xfId="1686"/>
    <cellStyle name="40% - Акцент5 2 3 4" xfId="1150"/>
    <cellStyle name="40% - Акцент5 2 4" xfId="252"/>
    <cellStyle name="40% - Акцент5 2 4 2" xfId="790"/>
    <cellStyle name="40% - Акцент5 2 4 2 2" xfId="1777"/>
    <cellStyle name="40% - Акцент5 2 4 3" xfId="1243"/>
    <cellStyle name="40% - Акцент5 2 5" xfId="608"/>
    <cellStyle name="40% - Акцент5 2 5 2" xfId="1595"/>
    <cellStyle name="40% - Акцент5 2 6" xfId="1057"/>
    <cellStyle name="40% - Акцент5 3" xfId="53"/>
    <cellStyle name="40% - Акцент5 3 2" xfId="92"/>
    <cellStyle name="40% - Акцент5 3 2 2" xfId="185"/>
    <cellStyle name="40% - Акцент5 3 2 2 2" xfId="371"/>
    <cellStyle name="40% - Акцент5 3 2 2 2 2" xfId="907"/>
    <cellStyle name="40% - Акцент5 3 2 2 2 2 2" xfId="1894"/>
    <cellStyle name="40% - Акцент5 3 2 2 2 3" xfId="1362"/>
    <cellStyle name="40% - Акцент5 3 2 2 3" xfId="725"/>
    <cellStyle name="40% - Акцент5 3 2 2 3 2" xfId="1712"/>
    <cellStyle name="40% - Акцент5 3 2 2 4" xfId="1176"/>
    <cellStyle name="40% - Акцент5 3 2 3" xfId="278"/>
    <cellStyle name="40% - Акцент5 3 2 3 2" xfId="816"/>
    <cellStyle name="40% - Акцент5 3 2 3 2 2" xfId="1803"/>
    <cellStyle name="40% - Акцент5 3 2 3 3" xfId="1269"/>
    <cellStyle name="40% - Акцент5 3 2 4" xfId="634"/>
    <cellStyle name="40% - Акцент5 3 2 4 2" xfId="1621"/>
    <cellStyle name="40% - Акцент5 3 2 5" xfId="1083"/>
    <cellStyle name="40% - Акцент5 3 3" xfId="146"/>
    <cellStyle name="40% - Акцент5 3 3 2" xfId="332"/>
    <cellStyle name="40% - Акцент5 3 3 2 2" xfId="868"/>
    <cellStyle name="40% - Акцент5 3 3 2 2 2" xfId="1855"/>
    <cellStyle name="40% - Акцент5 3 3 2 3" xfId="1323"/>
    <cellStyle name="40% - Акцент5 3 3 3" xfId="686"/>
    <cellStyle name="40% - Акцент5 3 3 3 2" xfId="1673"/>
    <cellStyle name="40% - Акцент5 3 3 4" xfId="1137"/>
    <cellStyle name="40% - Акцент5 3 4" xfId="239"/>
    <cellStyle name="40% - Акцент5 3 4 2" xfId="777"/>
    <cellStyle name="40% - Акцент5 3 4 2 2" xfId="1764"/>
    <cellStyle name="40% - Акцент5 3 4 3" xfId="1230"/>
    <cellStyle name="40% - Акцент5 3 5" xfId="595"/>
    <cellStyle name="40% - Акцент5 3 5 2" xfId="1582"/>
    <cellStyle name="40% - Акцент5 3 6" xfId="1044"/>
    <cellStyle name="40% - Акцент5 4" xfId="120"/>
    <cellStyle name="40% - Акцент5 4 2" xfId="213"/>
    <cellStyle name="40% - Акцент5 4 2 2" xfId="399"/>
    <cellStyle name="40% - Акцент5 4 2 2 2" xfId="933"/>
    <cellStyle name="40% - Акцент5 4 2 2 2 2" xfId="1920"/>
    <cellStyle name="40% - Акцент5 4 2 2 3" xfId="1390"/>
    <cellStyle name="40% - Акцент5 4 2 3" xfId="751"/>
    <cellStyle name="40% - Акцент5 4 2 3 2" xfId="1738"/>
    <cellStyle name="40% - Акцент5 4 2 4" xfId="1204"/>
    <cellStyle name="40% - Акцент5 4 3" xfId="306"/>
    <cellStyle name="40% - Акцент5 4 3 2" xfId="842"/>
    <cellStyle name="40% - Акцент5 4 3 2 2" xfId="1829"/>
    <cellStyle name="40% - Акцент5 4 3 3" xfId="1297"/>
    <cellStyle name="40% - Акцент5 4 4" xfId="660"/>
    <cellStyle name="40% - Акцент5 4 4 2" xfId="1647"/>
    <cellStyle name="40% - Акцент5 4 5" xfId="1111"/>
    <cellStyle name="40% - Акцент5 5" xfId="79"/>
    <cellStyle name="40% - Акцент5 5 2" xfId="172"/>
    <cellStyle name="40% - Акцент5 5 2 2" xfId="358"/>
    <cellStyle name="40% - Акцент5 5 2 2 2" xfId="894"/>
    <cellStyle name="40% - Акцент5 5 2 2 2 2" xfId="1881"/>
    <cellStyle name="40% - Акцент5 5 2 2 3" xfId="1349"/>
    <cellStyle name="40% - Акцент5 5 2 3" xfId="712"/>
    <cellStyle name="40% - Акцент5 5 2 3 2" xfId="1699"/>
    <cellStyle name="40% - Акцент5 5 2 4" xfId="1163"/>
    <cellStyle name="40% - Акцент5 5 3" xfId="265"/>
    <cellStyle name="40% - Акцент5 5 3 2" xfId="803"/>
    <cellStyle name="40% - Акцент5 5 3 2 2" xfId="1790"/>
    <cellStyle name="40% - Акцент5 5 3 3" xfId="1256"/>
    <cellStyle name="40% - Акцент5 5 4" xfId="621"/>
    <cellStyle name="40% - Акцент5 5 4 2" xfId="1608"/>
    <cellStyle name="40% - Акцент5 5 5" xfId="1070"/>
    <cellStyle name="40% - Акцент5 6" xfId="133"/>
    <cellStyle name="40% - Акцент5 6 2" xfId="319"/>
    <cellStyle name="40% - Акцент5 6 2 2" xfId="855"/>
    <cellStyle name="40% - Акцент5 6 2 2 2" xfId="1842"/>
    <cellStyle name="40% - Акцент5 6 2 3" xfId="1310"/>
    <cellStyle name="40% - Акцент5 6 3" xfId="673"/>
    <cellStyle name="40% - Акцент5 6 3 2" xfId="1660"/>
    <cellStyle name="40% - Акцент5 6 4" xfId="1124"/>
    <cellStyle name="40% - Акцент5 7" xfId="226"/>
    <cellStyle name="40% - Акцент5 7 2" xfId="764"/>
    <cellStyle name="40% - Акцент5 7 2 2" xfId="1751"/>
    <cellStyle name="40% - Акцент5 7 3" xfId="1217"/>
    <cellStyle name="40% - Акцент5 8" xfId="413"/>
    <cellStyle name="40% - Акцент5 8 2" xfId="947"/>
    <cellStyle name="40% - Акцент5 8 2 2" xfId="1934"/>
    <cellStyle name="40% - Акцент5 8 3" xfId="1404"/>
    <cellStyle name="40% - Акцент5 9" xfId="475"/>
    <cellStyle name="40% - Акцент5 9 2" xfId="970"/>
    <cellStyle name="40% - Акцент5 9 2 2" xfId="1957"/>
    <cellStyle name="40% - Акцент5 9 3" xfId="1463"/>
    <cellStyle name="40% - Акцент6" xfId="40" builtinId="51" customBuiltin="1"/>
    <cellStyle name="40% - Акцент6 10" xfId="537"/>
    <cellStyle name="40% - Акцент6 10 2" xfId="1525"/>
    <cellStyle name="40% - Акцент6 11" xfId="1032"/>
    <cellStyle name="40% - Акцент6 2" xfId="68"/>
    <cellStyle name="40% - Акцент6 2 2" xfId="107"/>
    <cellStyle name="40% - Акцент6 2 2 2" xfId="200"/>
    <cellStyle name="40% - Акцент6 2 2 2 2" xfId="386"/>
    <cellStyle name="40% - Акцент6 2 2 2 2 2" xfId="922"/>
    <cellStyle name="40% - Акцент6 2 2 2 2 2 2" xfId="1909"/>
    <cellStyle name="40% - Акцент6 2 2 2 2 3" xfId="1377"/>
    <cellStyle name="40% - Акцент6 2 2 2 3" xfId="740"/>
    <cellStyle name="40% - Акцент6 2 2 2 3 2" xfId="1727"/>
    <cellStyle name="40% - Акцент6 2 2 2 4" xfId="1191"/>
    <cellStyle name="40% - Акцент6 2 2 3" xfId="293"/>
    <cellStyle name="40% - Акцент6 2 2 3 2" xfId="831"/>
    <cellStyle name="40% - Акцент6 2 2 3 2 2" xfId="1818"/>
    <cellStyle name="40% - Акцент6 2 2 3 3" xfId="1284"/>
    <cellStyle name="40% - Акцент6 2 2 4" xfId="649"/>
    <cellStyle name="40% - Акцент6 2 2 4 2" xfId="1636"/>
    <cellStyle name="40% - Акцент6 2 2 5" xfId="1098"/>
    <cellStyle name="40% - Акцент6 2 3" xfId="161"/>
    <cellStyle name="40% - Акцент6 2 3 2" xfId="347"/>
    <cellStyle name="40% - Акцент6 2 3 2 2" xfId="883"/>
    <cellStyle name="40% - Акцент6 2 3 2 2 2" xfId="1870"/>
    <cellStyle name="40% - Акцент6 2 3 2 3" xfId="1338"/>
    <cellStyle name="40% - Акцент6 2 3 3" xfId="701"/>
    <cellStyle name="40% - Акцент6 2 3 3 2" xfId="1688"/>
    <cellStyle name="40% - Акцент6 2 3 4" xfId="1152"/>
    <cellStyle name="40% - Акцент6 2 4" xfId="254"/>
    <cellStyle name="40% - Акцент6 2 4 2" xfId="792"/>
    <cellStyle name="40% - Акцент6 2 4 2 2" xfId="1779"/>
    <cellStyle name="40% - Акцент6 2 4 3" xfId="1245"/>
    <cellStyle name="40% - Акцент6 2 5" xfId="610"/>
    <cellStyle name="40% - Акцент6 2 5 2" xfId="1597"/>
    <cellStyle name="40% - Акцент6 2 6" xfId="1059"/>
    <cellStyle name="40% - Акцент6 3" xfId="55"/>
    <cellStyle name="40% - Акцент6 3 2" xfId="94"/>
    <cellStyle name="40% - Акцент6 3 2 2" xfId="187"/>
    <cellStyle name="40% - Акцент6 3 2 2 2" xfId="373"/>
    <cellStyle name="40% - Акцент6 3 2 2 2 2" xfId="909"/>
    <cellStyle name="40% - Акцент6 3 2 2 2 2 2" xfId="1896"/>
    <cellStyle name="40% - Акцент6 3 2 2 2 3" xfId="1364"/>
    <cellStyle name="40% - Акцент6 3 2 2 3" xfId="727"/>
    <cellStyle name="40% - Акцент6 3 2 2 3 2" xfId="1714"/>
    <cellStyle name="40% - Акцент6 3 2 2 4" xfId="1178"/>
    <cellStyle name="40% - Акцент6 3 2 3" xfId="280"/>
    <cellStyle name="40% - Акцент6 3 2 3 2" xfId="818"/>
    <cellStyle name="40% - Акцент6 3 2 3 2 2" xfId="1805"/>
    <cellStyle name="40% - Акцент6 3 2 3 3" xfId="1271"/>
    <cellStyle name="40% - Акцент6 3 2 4" xfId="636"/>
    <cellStyle name="40% - Акцент6 3 2 4 2" xfId="1623"/>
    <cellStyle name="40% - Акцент6 3 2 5" xfId="1085"/>
    <cellStyle name="40% - Акцент6 3 3" xfId="148"/>
    <cellStyle name="40% - Акцент6 3 3 2" xfId="334"/>
    <cellStyle name="40% - Акцент6 3 3 2 2" xfId="870"/>
    <cellStyle name="40% - Акцент6 3 3 2 2 2" xfId="1857"/>
    <cellStyle name="40% - Акцент6 3 3 2 3" xfId="1325"/>
    <cellStyle name="40% - Акцент6 3 3 3" xfId="688"/>
    <cellStyle name="40% - Акцент6 3 3 3 2" xfId="1675"/>
    <cellStyle name="40% - Акцент6 3 3 4" xfId="1139"/>
    <cellStyle name="40% - Акцент6 3 4" xfId="241"/>
    <cellStyle name="40% - Акцент6 3 4 2" xfId="779"/>
    <cellStyle name="40% - Акцент6 3 4 2 2" xfId="1766"/>
    <cellStyle name="40% - Акцент6 3 4 3" xfId="1232"/>
    <cellStyle name="40% - Акцент6 3 5" xfId="597"/>
    <cellStyle name="40% - Акцент6 3 5 2" xfId="1584"/>
    <cellStyle name="40% - Акцент6 3 6" xfId="1046"/>
    <cellStyle name="40% - Акцент6 4" xfId="122"/>
    <cellStyle name="40% - Акцент6 4 2" xfId="215"/>
    <cellStyle name="40% - Акцент6 4 2 2" xfId="401"/>
    <cellStyle name="40% - Акцент6 4 2 2 2" xfId="935"/>
    <cellStyle name="40% - Акцент6 4 2 2 2 2" xfId="1922"/>
    <cellStyle name="40% - Акцент6 4 2 2 3" xfId="1392"/>
    <cellStyle name="40% - Акцент6 4 2 3" xfId="753"/>
    <cellStyle name="40% - Акцент6 4 2 3 2" xfId="1740"/>
    <cellStyle name="40% - Акцент6 4 2 4" xfId="1206"/>
    <cellStyle name="40% - Акцент6 4 3" xfId="308"/>
    <cellStyle name="40% - Акцент6 4 3 2" xfId="844"/>
    <cellStyle name="40% - Акцент6 4 3 2 2" xfId="1831"/>
    <cellStyle name="40% - Акцент6 4 3 3" xfId="1299"/>
    <cellStyle name="40% - Акцент6 4 4" xfId="662"/>
    <cellStyle name="40% - Акцент6 4 4 2" xfId="1649"/>
    <cellStyle name="40% - Акцент6 4 5" xfId="1113"/>
    <cellStyle name="40% - Акцент6 5" xfId="81"/>
    <cellStyle name="40% - Акцент6 5 2" xfId="174"/>
    <cellStyle name="40% - Акцент6 5 2 2" xfId="360"/>
    <cellStyle name="40% - Акцент6 5 2 2 2" xfId="896"/>
    <cellStyle name="40% - Акцент6 5 2 2 2 2" xfId="1883"/>
    <cellStyle name="40% - Акцент6 5 2 2 3" xfId="1351"/>
    <cellStyle name="40% - Акцент6 5 2 3" xfId="714"/>
    <cellStyle name="40% - Акцент6 5 2 3 2" xfId="1701"/>
    <cellStyle name="40% - Акцент6 5 2 4" xfId="1165"/>
    <cellStyle name="40% - Акцент6 5 3" xfId="267"/>
    <cellStyle name="40% - Акцент6 5 3 2" xfId="805"/>
    <cellStyle name="40% - Акцент6 5 3 2 2" xfId="1792"/>
    <cellStyle name="40% - Акцент6 5 3 3" xfId="1258"/>
    <cellStyle name="40% - Акцент6 5 4" xfId="623"/>
    <cellStyle name="40% - Акцент6 5 4 2" xfId="1610"/>
    <cellStyle name="40% - Акцент6 5 5" xfId="1072"/>
    <cellStyle name="40% - Акцент6 6" xfId="135"/>
    <cellStyle name="40% - Акцент6 6 2" xfId="321"/>
    <cellStyle name="40% - Акцент6 6 2 2" xfId="857"/>
    <cellStyle name="40% - Акцент6 6 2 2 2" xfId="1844"/>
    <cellStyle name="40% - Акцент6 6 2 3" xfId="1312"/>
    <cellStyle name="40% - Акцент6 6 3" xfId="675"/>
    <cellStyle name="40% - Акцент6 6 3 2" xfId="1662"/>
    <cellStyle name="40% - Акцент6 6 4" xfId="1126"/>
    <cellStyle name="40% - Акцент6 7" xfId="228"/>
    <cellStyle name="40% - Акцент6 7 2" xfId="766"/>
    <cellStyle name="40% - Акцент6 7 2 2" xfId="1753"/>
    <cellStyle name="40% - Акцент6 7 3" xfId="1219"/>
    <cellStyle name="40% - Акцент6 8" xfId="415"/>
    <cellStyle name="40% - Акцент6 8 2" xfId="949"/>
    <cellStyle name="40% - Акцент6 8 2 2" xfId="1936"/>
    <cellStyle name="40% - Акцент6 8 3" xfId="1406"/>
    <cellStyle name="40% - Акцент6 9" xfId="477"/>
    <cellStyle name="40% - Акцент6 9 2" xfId="972"/>
    <cellStyle name="40% - Акцент6 9 2 2" xfId="1959"/>
    <cellStyle name="40% - Акцент6 9 3" xfId="1465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азвание 2" xfId="463"/>
    <cellStyle name="Название 3" xfId="416"/>
    <cellStyle name="Нейтральный" xfId="8" builtinId="28" customBuiltin="1"/>
    <cellStyle name="Обычный" xfId="0" builtinId="0"/>
    <cellStyle name="Обычный 10" xfId="417"/>
    <cellStyle name="Обычный 11" xfId="402"/>
    <cellStyle name="Обычный 11 2" xfId="936"/>
    <cellStyle name="Обычный 11 2 2" xfId="1923"/>
    <cellStyle name="Обычный 11 3" xfId="1393"/>
    <cellStyle name="Обычный 12" xfId="464"/>
    <cellStyle name="Обычный 12 2" xfId="959"/>
    <cellStyle name="Обычный 12 2 2" xfId="1946"/>
    <cellStyle name="Обычный 12 3" xfId="1452"/>
    <cellStyle name="Обычный 13" xfId="524"/>
    <cellStyle name="Обычный 13 2" xfId="1512"/>
    <cellStyle name="Обычный 14" xfId="583"/>
    <cellStyle name="Обычный 14 2" xfId="1571"/>
    <cellStyle name="Обычный 15" xfId="1033"/>
    <cellStyle name="Обычный 16" xfId="1018"/>
    <cellStyle name="Обычный 17" xfId="2006"/>
    <cellStyle name="Обычный 2" xfId="42"/>
    <cellStyle name="Обычный 2 2" xfId="422"/>
    <cellStyle name="Обычный 2 2 2" xfId="438"/>
    <cellStyle name="Обычный 2 2 2 2" xfId="498"/>
    <cellStyle name="Обычный 2 2 2 2 2" xfId="993"/>
    <cellStyle name="Обычный 2 2 2 2 2 2" xfId="1980"/>
    <cellStyle name="Обычный 2 2 2 2 3" xfId="1486"/>
    <cellStyle name="Обычный 2 2 2 3" xfId="558"/>
    <cellStyle name="Обычный 2 2 2 3 2" xfId="1546"/>
    <cellStyle name="Обычный 2 2 2 4" xfId="1427"/>
    <cellStyle name="Обычный 2 2 3" xfId="453"/>
    <cellStyle name="Обычный 2 2 3 2" xfId="513"/>
    <cellStyle name="Обычный 2 2 3 2 2" xfId="1008"/>
    <cellStyle name="Обычный 2 2 3 2 2 2" xfId="1995"/>
    <cellStyle name="Обычный 2 2 3 2 3" xfId="1501"/>
    <cellStyle name="Обычный 2 2 3 3" xfId="573"/>
    <cellStyle name="Обычный 2 2 3 3 2" xfId="1561"/>
    <cellStyle name="Обычный 2 2 3 4" xfId="1442"/>
    <cellStyle name="Обычный 2 2 4" xfId="482"/>
    <cellStyle name="Обычный 2 2 4 2" xfId="977"/>
    <cellStyle name="Обычный 2 2 4 2 2" xfId="1964"/>
    <cellStyle name="Обычный 2 2 4 3" xfId="1470"/>
    <cellStyle name="Обычный 2 2 5" xfId="542"/>
    <cellStyle name="Обычный 2 2 5 2" xfId="1530"/>
    <cellStyle name="Обычный 2 2 6" xfId="1411"/>
    <cellStyle name="Обычный 2 3" xfId="426"/>
    <cellStyle name="Обычный 2 3 2" xfId="442"/>
    <cellStyle name="Обычный 2 3 2 2" xfId="502"/>
    <cellStyle name="Обычный 2 3 2 2 2" xfId="997"/>
    <cellStyle name="Обычный 2 3 2 2 2 2" xfId="1984"/>
    <cellStyle name="Обычный 2 3 2 2 3" xfId="1490"/>
    <cellStyle name="Обычный 2 3 2 3" xfId="562"/>
    <cellStyle name="Обычный 2 3 2 3 2" xfId="1550"/>
    <cellStyle name="Обычный 2 3 2 4" xfId="1431"/>
    <cellStyle name="Обычный 2 3 3" xfId="457"/>
    <cellStyle name="Обычный 2 3 3 2" xfId="517"/>
    <cellStyle name="Обычный 2 3 3 2 2" xfId="1012"/>
    <cellStyle name="Обычный 2 3 3 2 2 2" xfId="1999"/>
    <cellStyle name="Обычный 2 3 3 2 3" xfId="1505"/>
    <cellStyle name="Обычный 2 3 3 3" xfId="577"/>
    <cellStyle name="Обычный 2 3 3 3 2" xfId="1565"/>
    <cellStyle name="Обычный 2 3 3 4" xfId="1446"/>
    <cellStyle name="Обычный 2 3 4" xfId="486"/>
    <cellStyle name="Обычный 2 3 4 2" xfId="981"/>
    <cellStyle name="Обычный 2 3 4 2 2" xfId="1968"/>
    <cellStyle name="Обычный 2 3 4 3" xfId="1474"/>
    <cellStyle name="Обычный 2 3 5" xfId="546"/>
    <cellStyle name="Обычный 2 3 5 2" xfId="1534"/>
    <cellStyle name="Обычный 2 3 6" xfId="1415"/>
    <cellStyle name="Обычный 2 4" xfId="434"/>
    <cellStyle name="Обычный 2 4 2" xfId="494"/>
    <cellStyle name="Обычный 2 4 2 2" xfId="989"/>
    <cellStyle name="Обычный 2 4 2 2 2" xfId="1976"/>
    <cellStyle name="Обычный 2 4 2 3" xfId="1482"/>
    <cellStyle name="Обычный 2 4 3" xfId="554"/>
    <cellStyle name="Обычный 2 4 3 2" xfId="1542"/>
    <cellStyle name="Обычный 2 4 4" xfId="1423"/>
    <cellStyle name="Обычный 2 5" xfId="449"/>
    <cellStyle name="Обычный 2 5 2" xfId="509"/>
    <cellStyle name="Обычный 2 5 2 2" xfId="1004"/>
    <cellStyle name="Обычный 2 5 2 2 2" xfId="1991"/>
    <cellStyle name="Обычный 2 5 2 3" xfId="1497"/>
    <cellStyle name="Обычный 2 5 3" xfId="569"/>
    <cellStyle name="Обычный 2 5 3 2" xfId="1557"/>
    <cellStyle name="Обычный 2 5 4" xfId="1438"/>
    <cellStyle name="Обычный 2 6" xfId="418"/>
    <cellStyle name="Обычный 2 6 2" xfId="950"/>
    <cellStyle name="Обычный 2 6 2 2" xfId="1937"/>
    <cellStyle name="Обычный 2 6 3" xfId="1407"/>
    <cellStyle name="Обычный 2 7" xfId="478"/>
    <cellStyle name="Обычный 2 7 2" xfId="973"/>
    <cellStyle name="Обычный 2 7 2 2" xfId="1960"/>
    <cellStyle name="Обычный 2 7 3" xfId="1466"/>
    <cellStyle name="Обычный 2 8" xfId="538"/>
    <cellStyle name="Обычный 2 8 2" xfId="1526"/>
    <cellStyle name="Обычный 2 9" xfId="584"/>
    <cellStyle name="Обычный 3" xfId="108"/>
    <cellStyle name="Обычный 3 2" xfId="201"/>
    <cellStyle name="Обычный 3 2 2" xfId="387"/>
    <cellStyle name="Обычный 3 2 2 2" xfId="441"/>
    <cellStyle name="Обычный 3 2 2 2 2" xfId="958"/>
    <cellStyle name="Обычный 3 2 2 2 2 2" xfId="1945"/>
    <cellStyle name="Обычный 3 2 2 2 3" xfId="1430"/>
    <cellStyle name="Обычный 3 2 2 3" xfId="501"/>
    <cellStyle name="Обычный 3 2 2 3 2" xfId="996"/>
    <cellStyle name="Обычный 3 2 2 3 2 2" xfId="1983"/>
    <cellStyle name="Обычный 3 2 2 3 3" xfId="1489"/>
    <cellStyle name="Обычный 3 2 2 4" xfId="561"/>
    <cellStyle name="Обычный 3 2 2 4 2" xfId="1549"/>
    <cellStyle name="Обычный 3 2 2 5" xfId="1378"/>
    <cellStyle name="Обычный 3 2 3" xfId="456"/>
    <cellStyle name="Обычный 3 2 3 2" xfId="516"/>
    <cellStyle name="Обычный 3 2 3 2 2" xfId="1011"/>
    <cellStyle name="Обычный 3 2 3 2 2 2" xfId="1998"/>
    <cellStyle name="Обычный 3 2 3 2 3" xfId="1504"/>
    <cellStyle name="Обычный 3 2 3 3" xfId="576"/>
    <cellStyle name="Обычный 3 2 3 3 2" xfId="1564"/>
    <cellStyle name="Обычный 3 2 3 4" xfId="1445"/>
    <cellStyle name="Обычный 3 2 4" xfId="425"/>
    <cellStyle name="Обычный 3 2 4 2" xfId="954"/>
    <cellStyle name="Обычный 3 2 4 2 2" xfId="1941"/>
    <cellStyle name="Обычный 3 2 4 3" xfId="1414"/>
    <cellStyle name="Обычный 3 2 5" xfId="485"/>
    <cellStyle name="Обычный 3 2 5 2" xfId="980"/>
    <cellStyle name="Обычный 3 2 5 2 2" xfId="1967"/>
    <cellStyle name="Обычный 3 2 5 3" xfId="1473"/>
    <cellStyle name="Обычный 3 2 6" xfId="545"/>
    <cellStyle name="Обычный 3 2 6 2" xfId="1533"/>
    <cellStyle name="Обычный 3 2 7" xfId="1192"/>
    <cellStyle name="Обычный 3 3" xfId="294"/>
    <cellStyle name="Обычный 3 3 2" xfId="445"/>
    <cellStyle name="Обычный 3 3 2 2" xfId="505"/>
    <cellStyle name="Обычный 3 3 2 2 2" xfId="1000"/>
    <cellStyle name="Обычный 3 3 2 2 2 2" xfId="1987"/>
    <cellStyle name="Обычный 3 3 2 2 3" xfId="1493"/>
    <cellStyle name="Обычный 3 3 2 3" xfId="565"/>
    <cellStyle name="Обычный 3 3 2 3 2" xfId="1553"/>
    <cellStyle name="Обычный 3 3 2 4" xfId="1434"/>
    <cellStyle name="Обычный 3 3 3" xfId="460"/>
    <cellStyle name="Обычный 3 3 3 2" xfId="520"/>
    <cellStyle name="Обычный 3 3 3 2 2" xfId="1015"/>
    <cellStyle name="Обычный 3 3 3 2 2 2" xfId="2002"/>
    <cellStyle name="Обычный 3 3 3 2 3" xfId="1508"/>
    <cellStyle name="Обычный 3 3 3 3" xfId="580"/>
    <cellStyle name="Обычный 3 3 3 3 2" xfId="1568"/>
    <cellStyle name="Обычный 3 3 3 4" xfId="1449"/>
    <cellStyle name="Обычный 3 3 4" xfId="429"/>
    <cellStyle name="Обычный 3 3 4 2" xfId="956"/>
    <cellStyle name="Обычный 3 3 4 2 2" xfId="1943"/>
    <cellStyle name="Обычный 3 3 4 3" xfId="1418"/>
    <cellStyle name="Обычный 3 3 5" xfId="489"/>
    <cellStyle name="Обычный 3 3 5 2" xfId="984"/>
    <cellStyle name="Обычный 3 3 5 2 2" xfId="1971"/>
    <cellStyle name="Обычный 3 3 5 3" xfId="1477"/>
    <cellStyle name="Обычный 3 3 6" xfId="549"/>
    <cellStyle name="Обычный 3 3 6 2" xfId="1537"/>
    <cellStyle name="Обычный 3 3 7" xfId="1285"/>
    <cellStyle name="Обычный 3 4" xfId="437"/>
    <cellStyle name="Обычный 3 4 2" xfId="497"/>
    <cellStyle name="Обычный 3 4 2 2" xfId="992"/>
    <cellStyle name="Обычный 3 4 2 2 2" xfId="1979"/>
    <cellStyle name="Обычный 3 4 2 3" xfId="1485"/>
    <cellStyle name="Обычный 3 4 3" xfId="557"/>
    <cellStyle name="Обычный 3 4 3 2" xfId="1545"/>
    <cellStyle name="Обычный 3 4 4" xfId="1426"/>
    <cellStyle name="Обычный 3 5" xfId="452"/>
    <cellStyle name="Обычный 3 5 2" xfId="512"/>
    <cellStyle name="Обычный 3 5 2 2" xfId="1007"/>
    <cellStyle name="Обычный 3 5 2 2 2" xfId="1994"/>
    <cellStyle name="Обычный 3 5 2 3" xfId="1500"/>
    <cellStyle name="Обычный 3 5 3" xfId="572"/>
    <cellStyle name="Обычный 3 5 3 2" xfId="1560"/>
    <cellStyle name="Обычный 3 5 4" xfId="1441"/>
    <cellStyle name="Обычный 3 6" xfId="421"/>
    <cellStyle name="Обычный 3 6 2" xfId="952"/>
    <cellStyle name="Обычный 3 6 2 2" xfId="1939"/>
    <cellStyle name="Обычный 3 6 3" xfId="1410"/>
    <cellStyle name="Обычный 3 7" xfId="481"/>
    <cellStyle name="Обычный 3 7 2" xfId="976"/>
    <cellStyle name="Обычный 3 7 2 2" xfId="1963"/>
    <cellStyle name="Обычный 3 7 3" xfId="1469"/>
    <cellStyle name="Обычный 3 8" xfId="541"/>
    <cellStyle name="Обычный 3 8 2" xfId="1529"/>
    <cellStyle name="Обычный 3 9" xfId="1099"/>
    <cellStyle name="Обычный 4" xfId="430"/>
    <cellStyle name="Обычный 4 2" xfId="446"/>
    <cellStyle name="Обычный 4 2 2" xfId="506"/>
    <cellStyle name="Обычный 4 2 2 2" xfId="1001"/>
    <cellStyle name="Обычный 4 2 2 2 2" xfId="1988"/>
    <cellStyle name="Обычный 4 2 2 3" xfId="1494"/>
    <cellStyle name="Обычный 4 2 3" xfId="566"/>
    <cellStyle name="Обычный 4 2 3 2" xfId="1554"/>
    <cellStyle name="Обычный 4 2 4" xfId="1435"/>
    <cellStyle name="Обычный 4 3" xfId="461"/>
    <cellStyle name="Обычный 4 3 2" xfId="521"/>
    <cellStyle name="Обычный 4 3 2 2" xfId="1016"/>
    <cellStyle name="Обычный 4 3 2 2 2" xfId="2003"/>
    <cellStyle name="Обычный 4 3 2 3" xfId="1509"/>
    <cellStyle name="Обычный 4 3 3" xfId="581"/>
    <cellStyle name="Обычный 4 3 3 2" xfId="1569"/>
    <cellStyle name="Обычный 4 3 4" xfId="1450"/>
    <cellStyle name="Обычный 4 4" xfId="490"/>
    <cellStyle name="Обычный 4 4 2" xfId="985"/>
    <cellStyle name="Обычный 4 4 2 2" xfId="1972"/>
    <cellStyle name="Обычный 4 4 3" xfId="1478"/>
    <cellStyle name="Обычный 4 5" xfId="550"/>
    <cellStyle name="Обычный 4 5 2" xfId="1538"/>
    <cellStyle name="Обычный 4 6" xfId="1419"/>
    <cellStyle name="Обычный 5" xfId="431"/>
    <cellStyle name="Обычный 5 2" xfId="462"/>
    <cellStyle name="Обычный 5 2 2" xfId="522"/>
    <cellStyle name="Обычный 5 2 2 2" xfId="1017"/>
    <cellStyle name="Обычный 5 2 2 2 2" xfId="2004"/>
    <cellStyle name="Обычный 5 2 2 3" xfId="1510"/>
    <cellStyle name="Обычный 5 2 3" xfId="582"/>
    <cellStyle name="Обычный 5 2 3 2" xfId="1570"/>
    <cellStyle name="Обычный 5 2 4" xfId="1451"/>
    <cellStyle name="Обычный 5 3" xfId="491"/>
    <cellStyle name="Обычный 5 3 2" xfId="986"/>
    <cellStyle name="Обычный 5 3 2 2" xfId="1973"/>
    <cellStyle name="Обычный 5 3 3" xfId="1479"/>
    <cellStyle name="Обычный 5 4" xfId="551"/>
    <cellStyle name="Обычный 5 4 2" xfId="1539"/>
    <cellStyle name="Обычный 5 5" xfId="1420"/>
    <cellStyle name="Обычный 6" xfId="432"/>
    <cellStyle name="Обычный 6 2" xfId="492"/>
    <cellStyle name="Обычный 6 2 2" xfId="987"/>
    <cellStyle name="Обычный 6 2 2 2" xfId="1974"/>
    <cellStyle name="Обычный 6 2 3" xfId="1480"/>
    <cellStyle name="Обычный 6 3" xfId="552"/>
    <cellStyle name="Обычный 6 3 2" xfId="1540"/>
    <cellStyle name="Обычный 6 4" xfId="1421"/>
    <cellStyle name="Обычный 7" xfId="433"/>
    <cellStyle name="Обычный 7 2" xfId="493"/>
    <cellStyle name="Обычный 7 2 2" xfId="988"/>
    <cellStyle name="Обычный 7 2 2 2" xfId="1975"/>
    <cellStyle name="Обычный 7 2 3" xfId="1481"/>
    <cellStyle name="Обычный 7 3" xfId="553"/>
    <cellStyle name="Обычный 7 3 2" xfId="1541"/>
    <cellStyle name="Обычный 7 4" xfId="1422"/>
    <cellStyle name="Обычный 8" xfId="447"/>
    <cellStyle name="Обычный 8 2" xfId="507"/>
    <cellStyle name="Обычный 8 2 2" xfId="1002"/>
    <cellStyle name="Обычный 8 2 2 2" xfId="1989"/>
    <cellStyle name="Обычный 8 2 3" xfId="1495"/>
    <cellStyle name="Обычный 8 3" xfId="567"/>
    <cellStyle name="Обычный 8 3 2" xfId="1555"/>
    <cellStyle name="Обычный 8 4" xfId="1436"/>
    <cellStyle name="Обычный 9" xfId="448"/>
    <cellStyle name="Обычный 9 2" xfId="508"/>
    <cellStyle name="Обычный 9 2 2" xfId="1003"/>
    <cellStyle name="Обычный 9 2 2 2" xfId="1990"/>
    <cellStyle name="Обычный 9 2 3" xfId="1496"/>
    <cellStyle name="Обычный 9 3" xfId="568"/>
    <cellStyle name="Обычный 9 3 2" xfId="1556"/>
    <cellStyle name="Обычный 9 4" xfId="1437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10" xfId="525"/>
    <cellStyle name="Примечание 10 2" xfId="1513"/>
    <cellStyle name="Примечание 11" xfId="1020"/>
    <cellStyle name="Примечание 2" xfId="56"/>
    <cellStyle name="Примечание 2 2" xfId="95"/>
    <cellStyle name="Примечание 2 2 2" xfId="188"/>
    <cellStyle name="Примечание 2 2 2 2" xfId="374"/>
    <cellStyle name="Примечание 2 2 2 2 2" xfId="910"/>
    <cellStyle name="Примечание 2 2 2 2 2 2" xfId="1897"/>
    <cellStyle name="Примечание 2 2 2 2 3" xfId="1365"/>
    <cellStyle name="Примечание 2 2 2 3" xfId="728"/>
    <cellStyle name="Примечание 2 2 2 3 2" xfId="1715"/>
    <cellStyle name="Примечание 2 2 2 4" xfId="1179"/>
    <cellStyle name="Примечание 2 2 3" xfId="281"/>
    <cellStyle name="Примечание 2 2 3 2" xfId="819"/>
    <cellStyle name="Примечание 2 2 3 2 2" xfId="1806"/>
    <cellStyle name="Примечание 2 2 3 3" xfId="1272"/>
    <cellStyle name="Примечание 2 2 4" xfId="637"/>
    <cellStyle name="Примечание 2 2 4 2" xfId="1624"/>
    <cellStyle name="Примечание 2 2 5" xfId="1086"/>
    <cellStyle name="Примечание 2 3" xfId="149"/>
    <cellStyle name="Примечание 2 3 2" xfId="335"/>
    <cellStyle name="Примечание 2 3 2 2" xfId="871"/>
    <cellStyle name="Примечание 2 3 2 2 2" xfId="1858"/>
    <cellStyle name="Примечание 2 3 2 3" xfId="1326"/>
    <cellStyle name="Примечание 2 3 3" xfId="689"/>
    <cellStyle name="Примечание 2 3 3 2" xfId="1676"/>
    <cellStyle name="Примечание 2 3 4" xfId="1140"/>
    <cellStyle name="Примечание 2 4" xfId="242"/>
    <cellStyle name="Примечание 2 4 2" xfId="780"/>
    <cellStyle name="Примечание 2 4 2 2" xfId="1767"/>
    <cellStyle name="Примечание 2 4 3" xfId="1233"/>
    <cellStyle name="Примечание 2 5" xfId="598"/>
    <cellStyle name="Примечание 2 5 2" xfId="1585"/>
    <cellStyle name="Примечание 2 6" xfId="1047"/>
    <cellStyle name="Примечание 3" xfId="43"/>
    <cellStyle name="Примечание 3 2" xfId="82"/>
    <cellStyle name="Примечание 3 2 2" xfId="175"/>
    <cellStyle name="Примечание 3 2 2 2" xfId="361"/>
    <cellStyle name="Примечание 3 2 2 2 2" xfId="897"/>
    <cellStyle name="Примечание 3 2 2 2 2 2" xfId="1884"/>
    <cellStyle name="Примечание 3 2 2 2 3" xfId="1352"/>
    <cellStyle name="Примечание 3 2 2 3" xfId="715"/>
    <cellStyle name="Примечание 3 2 2 3 2" xfId="1702"/>
    <cellStyle name="Примечание 3 2 2 4" xfId="1166"/>
    <cellStyle name="Примечание 3 2 3" xfId="268"/>
    <cellStyle name="Примечание 3 2 3 2" xfId="806"/>
    <cellStyle name="Примечание 3 2 3 2 2" xfId="1793"/>
    <cellStyle name="Примечание 3 2 3 3" xfId="1259"/>
    <cellStyle name="Примечание 3 2 4" xfId="624"/>
    <cellStyle name="Примечание 3 2 4 2" xfId="1611"/>
    <cellStyle name="Примечание 3 2 5" xfId="1073"/>
    <cellStyle name="Примечание 3 3" xfId="136"/>
    <cellStyle name="Примечание 3 3 2" xfId="322"/>
    <cellStyle name="Примечание 3 3 2 2" xfId="858"/>
    <cellStyle name="Примечание 3 3 2 2 2" xfId="1845"/>
    <cellStyle name="Примечание 3 3 2 3" xfId="1313"/>
    <cellStyle name="Примечание 3 3 3" xfId="676"/>
    <cellStyle name="Примечание 3 3 3 2" xfId="1663"/>
    <cellStyle name="Примечание 3 3 4" xfId="1127"/>
    <cellStyle name="Примечание 3 4" xfId="229"/>
    <cellStyle name="Примечание 3 4 2" xfId="767"/>
    <cellStyle name="Примечание 3 4 2 2" xfId="1754"/>
    <cellStyle name="Примечание 3 4 3" xfId="1220"/>
    <cellStyle name="Примечание 3 5" xfId="585"/>
    <cellStyle name="Примечание 3 5 2" xfId="1572"/>
    <cellStyle name="Примечание 3 6" xfId="1034"/>
    <cellStyle name="Примечание 4" xfId="110"/>
    <cellStyle name="Примечание 4 2" xfId="203"/>
    <cellStyle name="Примечание 4 2 2" xfId="389"/>
    <cellStyle name="Примечание 4 2 2 2" xfId="923"/>
    <cellStyle name="Примечание 4 2 2 2 2" xfId="1910"/>
    <cellStyle name="Примечание 4 2 2 3" xfId="1380"/>
    <cellStyle name="Примечание 4 2 3" xfId="741"/>
    <cellStyle name="Примечание 4 2 3 2" xfId="1728"/>
    <cellStyle name="Примечание 4 2 4" xfId="1194"/>
    <cellStyle name="Примечание 4 3" xfId="296"/>
    <cellStyle name="Примечание 4 3 2" xfId="832"/>
    <cellStyle name="Примечание 4 3 2 2" xfId="1819"/>
    <cellStyle name="Примечание 4 3 3" xfId="1287"/>
    <cellStyle name="Примечание 4 4" xfId="650"/>
    <cellStyle name="Примечание 4 4 2" xfId="1637"/>
    <cellStyle name="Примечание 4 5" xfId="1101"/>
    <cellStyle name="Примечание 5" xfId="69"/>
    <cellStyle name="Примечание 5 2" xfId="162"/>
    <cellStyle name="Примечание 5 2 2" xfId="348"/>
    <cellStyle name="Примечание 5 2 2 2" xfId="884"/>
    <cellStyle name="Примечание 5 2 2 2 2" xfId="1871"/>
    <cellStyle name="Примечание 5 2 2 3" xfId="1339"/>
    <cellStyle name="Примечание 5 2 3" xfId="702"/>
    <cellStyle name="Примечание 5 2 3 2" xfId="1689"/>
    <cellStyle name="Примечание 5 2 4" xfId="1153"/>
    <cellStyle name="Примечание 5 3" xfId="255"/>
    <cellStyle name="Примечание 5 3 2" xfId="793"/>
    <cellStyle name="Примечание 5 3 2 2" xfId="1780"/>
    <cellStyle name="Примечание 5 3 3" xfId="1246"/>
    <cellStyle name="Примечание 5 4" xfId="611"/>
    <cellStyle name="Примечание 5 4 2" xfId="1598"/>
    <cellStyle name="Примечание 5 5" xfId="1060"/>
    <cellStyle name="Примечание 6" xfId="123"/>
    <cellStyle name="Примечание 6 2" xfId="309"/>
    <cellStyle name="Примечание 6 2 2" xfId="845"/>
    <cellStyle name="Примечание 6 2 2 2" xfId="1832"/>
    <cellStyle name="Примечание 6 2 3" xfId="1300"/>
    <cellStyle name="Примечание 6 3" xfId="663"/>
    <cellStyle name="Примечание 6 3 2" xfId="1650"/>
    <cellStyle name="Примечание 6 4" xfId="1114"/>
    <cellStyle name="Примечание 7" xfId="216"/>
    <cellStyle name="Примечание 7 2" xfId="754"/>
    <cellStyle name="Примечание 7 2 2" xfId="1741"/>
    <cellStyle name="Примечание 7 3" xfId="1207"/>
    <cellStyle name="Примечание 8" xfId="403"/>
    <cellStyle name="Примечание 8 2" xfId="937"/>
    <cellStyle name="Примечание 8 2 2" xfId="1924"/>
    <cellStyle name="Примечание 8 3" xfId="1394"/>
    <cellStyle name="Примечание 9" xfId="465"/>
    <cellStyle name="Примечание 9 2" xfId="960"/>
    <cellStyle name="Примечание 9 2 2" xfId="1947"/>
    <cellStyle name="Примечание 9 3" xfId="1453"/>
    <cellStyle name="Процентный" xfId="523" builtinId="5"/>
    <cellStyle name="Процентный 2" xfId="109"/>
    <cellStyle name="Процентный 2 2" xfId="202"/>
    <cellStyle name="Процентный 2 2 2" xfId="388"/>
    <cellStyle name="Процентный 2 2 2 2" xfId="439"/>
    <cellStyle name="Процентный 2 2 2 2 2" xfId="957"/>
    <cellStyle name="Процентный 2 2 2 2 2 2" xfId="1944"/>
    <cellStyle name="Процентный 2 2 2 2 3" xfId="1428"/>
    <cellStyle name="Процентный 2 2 2 3" xfId="499"/>
    <cellStyle name="Процентный 2 2 2 3 2" xfId="994"/>
    <cellStyle name="Процентный 2 2 2 3 2 2" xfId="1981"/>
    <cellStyle name="Процентный 2 2 2 3 3" xfId="1487"/>
    <cellStyle name="Процентный 2 2 2 4" xfId="559"/>
    <cellStyle name="Процентный 2 2 2 4 2" xfId="1547"/>
    <cellStyle name="Процентный 2 2 2 5" xfId="1379"/>
    <cellStyle name="Процентный 2 2 3" xfId="454"/>
    <cellStyle name="Процентный 2 2 3 2" xfId="514"/>
    <cellStyle name="Процентный 2 2 3 2 2" xfId="1009"/>
    <cellStyle name="Процентный 2 2 3 2 2 2" xfId="1996"/>
    <cellStyle name="Процентный 2 2 3 2 3" xfId="1502"/>
    <cellStyle name="Процентный 2 2 3 3" xfId="574"/>
    <cellStyle name="Процентный 2 2 3 3 2" xfId="1562"/>
    <cellStyle name="Процентный 2 2 3 4" xfId="1443"/>
    <cellStyle name="Процентный 2 2 4" xfId="423"/>
    <cellStyle name="Процентный 2 2 4 2" xfId="953"/>
    <cellStyle name="Процентный 2 2 4 2 2" xfId="1940"/>
    <cellStyle name="Процентный 2 2 4 3" xfId="1412"/>
    <cellStyle name="Процентный 2 2 5" xfId="483"/>
    <cellStyle name="Процентный 2 2 5 2" xfId="978"/>
    <cellStyle name="Процентный 2 2 5 2 2" xfId="1965"/>
    <cellStyle name="Процентный 2 2 5 3" xfId="1471"/>
    <cellStyle name="Процентный 2 2 6" xfId="543"/>
    <cellStyle name="Процентный 2 2 6 2" xfId="1531"/>
    <cellStyle name="Процентный 2 2 7" xfId="1193"/>
    <cellStyle name="Процентный 2 3" xfId="295"/>
    <cellStyle name="Процентный 2 3 2" xfId="443"/>
    <cellStyle name="Процентный 2 3 2 2" xfId="503"/>
    <cellStyle name="Процентный 2 3 2 2 2" xfId="998"/>
    <cellStyle name="Процентный 2 3 2 2 2 2" xfId="1985"/>
    <cellStyle name="Процентный 2 3 2 2 3" xfId="1491"/>
    <cellStyle name="Процентный 2 3 2 3" xfId="563"/>
    <cellStyle name="Процентный 2 3 2 3 2" xfId="1551"/>
    <cellStyle name="Процентный 2 3 2 4" xfId="1432"/>
    <cellStyle name="Процентный 2 3 3" xfId="458"/>
    <cellStyle name="Процентный 2 3 3 2" xfId="518"/>
    <cellStyle name="Процентный 2 3 3 2 2" xfId="1013"/>
    <cellStyle name="Процентный 2 3 3 2 2 2" xfId="2000"/>
    <cellStyle name="Процентный 2 3 3 2 3" xfId="1506"/>
    <cellStyle name="Процентный 2 3 3 3" xfId="578"/>
    <cellStyle name="Процентный 2 3 3 3 2" xfId="1566"/>
    <cellStyle name="Процентный 2 3 3 4" xfId="1447"/>
    <cellStyle name="Процентный 2 3 4" xfId="427"/>
    <cellStyle name="Процентный 2 3 4 2" xfId="955"/>
    <cellStyle name="Процентный 2 3 4 2 2" xfId="1942"/>
    <cellStyle name="Процентный 2 3 4 3" xfId="1416"/>
    <cellStyle name="Процентный 2 3 5" xfId="487"/>
    <cellStyle name="Процентный 2 3 5 2" xfId="982"/>
    <cellStyle name="Процентный 2 3 5 2 2" xfId="1969"/>
    <cellStyle name="Процентный 2 3 5 3" xfId="1475"/>
    <cellStyle name="Процентный 2 3 6" xfId="547"/>
    <cellStyle name="Процентный 2 3 6 2" xfId="1535"/>
    <cellStyle name="Процентный 2 3 7" xfId="1286"/>
    <cellStyle name="Процентный 2 4" xfId="435"/>
    <cellStyle name="Процентный 2 4 2" xfId="495"/>
    <cellStyle name="Процентный 2 4 2 2" xfId="990"/>
    <cellStyle name="Процентный 2 4 2 2 2" xfId="1977"/>
    <cellStyle name="Процентный 2 4 2 3" xfId="1483"/>
    <cellStyle name="Процентный 2 4 3" xfId="555"/>
    <cellStyle name="Процентный 2 4 3 2" xfId="1543"/>
    <cellStyle name="Процентный 2 4 4" xfId="1424"/>
    <cellStyle name="Процентный 2 5" xfId="450"/>
    <cellStyle name="Процентный 2 5 2" xfId="510"/>
    <cellStyle name="Процентный 2 5 2 2" xfId="1005"/>
    <cellStyle name="Процентный 2 5 2 2 2" xfId="1992"/>
    <cellStyle name="Процентный 2 5 2 3" xfId="1498"/>
    <cellStyle name="Процентный 2 5 3" xfId="570"/>
    <cellStyle name="Процентный 2 5 3 2" xfId="1558"/>
    <cellStyle name="Процентный 2 5 4" xfId="1439"/>
    <cellStyle name="Процентный 2 6" xfId="419"/>
    <cellStyle name="Процентный 2 6 2" xfId="951"/>
    <cellStyle name="Процентный 2 6 2 2" xfId="1938"/>
    <cellStyle name="Процентный 2 6 3" xfId="1408"/>
    <cellStyle name="Процентный 2 7" xfId="479"/>
    <cellStyle name="Процентный 2 7 2" xfId="974"/>
    <cellStyle name="Процентный 2 7 2 2" xfId="1961"/>
    <cellStyle name="Процентный 2 7 3" xfId="1467"/>
    <cellStyle name="Процентный 2 8" xfId="539"/>
    <cellStyle name="Процентный 2 8 2" xfId="1527"/>
    <cellStyle name="Процентный 2 9" xfId="1100"/>
    <cellStyle name="Процентный 3" xfId="1511"/>
    <cellStyle name="Процентный 4" xfId="1019"/>
    <cellStyle name="Процентный 5" xfId="2005"/>
    <cellStyle name="Связанная ячейка" xfId="12" builtinId="24" customBuiltin="1"/>
    <cellStyle name="Текст предупреждения" xfId="14" builtinId="11" customBuiltin="1"/>
    <cellStyle name="Финансовый 2" xfId="420"/>
    <cellStyle name="Финансовый 2 2" xfId="424"/>
    <cellStyle name="Финансовый 2 2 2" xfId="440"/>
    <cellStyle name="Финансовый 2 2 2 2" xfId="500"/>
    <cellStyle name="Финансовый 2 2 2 2 2" xfId="995"/>
    <cellStyle name="Финансовый 2 2 2 2 2 2" xfId="1982"/>
    <cellStyle name="Финансовый 2 2 2 2 3" xfId="1488"/>
    <cellStyle name="Финансовый 2 2 2 3" xfId="560"/>
    <cellStyle name="Финансовый 2 2 2 3 2" xfId="1548"/>
    <cellStyle name="Финансовый 2 2 2 4" xfId="1429"/>
    <cellStyle name="Финансовый 2 2 3" xfId="455"/>
    <cellStyle name="Финансовый 2 2 3 2" xfId="515"/>
    <cellStyle name="Финансовый 2 2 3 2 2" xfId="1010"/>
    <cellStyle name="Финансовый 2 2 3 2 2 2" xfId="1997"/>
    <cellStyle name="Финансовый 2 2 3 2 3" xfId="1503"/>
    <cellStyle name="Финансовый 2 2 3 3" xfId="575"/>
    <cellStyle name="Финансовый 2 2 3 3 2" xfId="1563"/>
    <cellStyle name="Финансовый 2 2 3 4" xfId="1444"/>
    <cellStyle name="Финансовый 2 2 4" xfId="484"/>
    <cellStyle name="Финансовый 2 2 4 2" xfId="979"/>
    <cellStyle name="Финансовый 2 2 4 2 2" xfId="1966"/>
    <cellStyle name="Финансовый 2 2 4 3" xfId="1472"/>
    <cellStyle name="Финансовый 2 2 5" xfId="544"/>
    <cellStyle name="Финансовый 2 2 5 2" xfId="1532"/>
    <cellStyle name="Финансовый 2 2 6" xfId="1413"/>
    <cellStyle name="Финансовый 2 3" xfId="428"/>
    <cellStyle name="Финансовый 2 3 2" xfId="444"/>
    <cellStyle name="Финансовый 2 3 2 2" xfId="504"/>
    <cellStyle name="Финансовый 2 3 2 2 2" xfId="999"/>
    <cellStyle name="Финансовый 2 3 2 2 2 2" xfId="1986"/>
    <cellStyle name="Финансовый 2 3 2 2 3" xfId="1492"/>
    <cellStyle name="Финансовый 2 3 2 3" xfId="564"/>
    <cellStyle name="Финансовый 2 3 2 3 2" xfId="1552"/>
    <cellStyle name="Финансовый 2 3 2 4" xfId="1433"/>
    <cellStyle name="Финансовый 2 3 3" xfId="459"/>
    <cellStyle name="Финансовый 2 3 3 2" xfId="519"/>
    <cellStyle name="Финансовый 2 3 3 2 2" xfId="1014"/>
    <cellStyle name="Финансовый 2 3 3 2 2 2" xfId="2001"/>
    <cellStyle name="Финансовый 2 3 3 2 3" xfId="1507"/>
    <cellStyle name="Финансовый 2 3 3 3" xfId="579"/>
    <cellStyle name="Финансовый 2 3 3 3 2" xfId="1567"/>
    <cellStyle name="Финансовый 2 3 3 4" xfId="1448"/>
    <cellStyle name="Финансовый 2 3 4" xfId="488"/>
    <cellStyle name="Финансовый 2 3 4 2" xfId="983"/>
    <cellStyle name="Финансовый 2 3 4 2 2" xfId="1970"/>
    <cellStyle name="Финансовый 2 3 4 3" xfId="1476"/>
    <cellStyle name="Финансовый 2 3 5" xfId="548"/>
    <cellStyle name="Финансовый 2 3 5 2" xfId="1536"/>
    <cellStyle name="Финансовый 2 3 6" xfId="1417"/>
    <cellStyle name="Финансовый 2 4" xfId="436"/>
    <cellStyle name="Финансовый 2 4 2" xfId="496"/>
    <cellStyle name="Финансовый 2 4 2 2" xfId="991"/>
    <cellStyle name="Финансовый 2 4 2 2 2" xfId="1978"/>
    <cellStyle name="Финансовый 2 4 2 3" xfId="1484"/>
    <cellStyle name="Финансовый 2 4 3" xfId="556"/>
    <cellStyle name="Финансовый 2 4 3 2" xfId="1544"/>
    <cellStyle name="Финансовый 2 4 4" xfId="1425"/>
    <cellStyle name="Финансовый 2 5" xfId="451"/>
    <cellStyle name="Финансовый 2 5 2" xfId="511"/>
    <cellStyle name="Финансовый 2 5 2 2" xfId="1006"/>
    <cellStyle name="Финансовый 2 5 2 2 2" xfId="1993"/>
    <cellStyle name="Финансовый 2 5 2 3" xfId="1499"/>
    <cellStyle name="Финансовый 2 5 3" xfId="571"/>
    <cellStyle name="Финансовый 2 5 3 2" xfId="1559"/>
    <cellStyle name="Финансовый 2 5 4" xfId="1440"/>
    <cellStyle name="Финансовый 2 6" xfId="480"/>
    <cellStyle name="Финансовый 2 6 2" xfId="975"/>
    <cellStyle name="Финансовый 2 6 2 2" xfId="1962"/>
    <cellStyle name="Финансовый 2 6 3" xfId="1468"/>
    <cellStyle name="Финансовый 2 7" xfId="540"/>
    <cellStyle name="Финансовый 2 7 2" xfId="1528"/>
    <cellStyle name="Финансовый 2 8" xfId="1409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2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A3"/>
    </sheetView>
  </sheetViews>
  <sheetFormatPr defaultRowHeight="12.75" x14ac:dyDescent="0.2"/>
  <cols>
    <col min="1" max="1" width="30.5703125" customWidth="1"/>
    <col min="2" max="2" width="10" customWidth="1"/>
    <col min="3" max="3" width="7.28515625" customWidth="1"/>
    <col min="4" max="4" width="10.140625" customWidth="1"/>
    <col min="5" max="5" width="13.140625" customWidth="1"/>
    <col min="6" max="6" width="10" customWidth="1"/>
    <col min="7" max="7" width="12.42578125" customWidth="1"/>
    <col min="8" max="8" width="11" customWidth="1"/>
    <col min="9" max="9" width="13.5703125" customWidth="1"/>
    <col min="10" max="10" width="10.85546875" customWidth="1"/>
    <col min="11" max="11" width="8.7109375" customWidth="1"/>
    <col min="12" max="12" width="9.42578125" customWidth="1"/>
    <col min="13" max="13" width="8.28515625" customWidth="1"/>
    <col min="14" max="14" width="9.28515625" customWidth="1"/>
    <col min="15" max="15" width="8.85546875" customWidth="1"/>
    <col min="16" max="16" width="9.42578125" customWidth="1"/>
    <col min="17" max="17" width="8.140625" customWidth="1"/>
    <col min="18" max="19" width="10" customWidth="1"/>
    <col min="20" max="20" width="8.140625" customWidth="1"/>
    <col min="21" max="22" width="9.85546875" customWidth="1"/>
    <col min="23" max="23" width="8.140625" customWidth="1"/>
    <col min="24" max="24" width="16" customWidth="1"/>
    <col min="25" max="25" width="14.85546875" style="1" customWidth="1"/>
    <col min="26" max="26" width="14.140625" customWidth="1"/>
    <col min="27" max="27" width="13.28515625" customWidth="1"/>
  </cols>
  <sheetData>
    <row r="1" spans="1:27" ht="16.5" customHeight="1" x14ac:dyDescent="0.25">
      <c r="A1" s="57" t="s">
        <v>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47"/>
    </row>
    <row r="2" spans="1:27" ht="37.9" customHeight="1" x14ac:dyDescent="0.2">
      <c r="A2" s="60" t="s">
        <v>12</v>
      </c>
      <c r="B2" s="62" t="s">
        <v>29</v>
      </c>
      <c r="C2" s="67" t="s">
        <v>28</v>
      </c>
      <c r="D2" s="65" t="s">
        <v>24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73" t="s">
        <v>27</v>
      </c>
      <c r="Q2" s="74"/>
      <c r="R2" s="74"/>
      <c r="S2" s="74"/>
      <c r="T2" s="74"/>
      <c r="U2" s="74"/>
      <c r="V2" s="74"/>
      <c r="W2" s="74"/>
      <c r="X2" s="75"/>
      <c r="Y2" s="72" t="s">
        <v>36</v>
      </c>
      <c r="Z2" s="46" t="s">
        <v>34</v>
      </c>
      <c r="AA2" s="72" t="s">
        <v>37</v>
      </c>
    </row>
    <row r="3" spans="1:27" ht="57" customHeight="1" x14ac:dyDescent="0.2">
      <c r="A3" s="61"/>
      <c r="B3" s="63"/>
      <c r="C3" s="68"/>
      <c r="D3" s="58" t="s">
        <v>17</v>
      </c>
      <c r="E3" s="59"/>
      <c r="F3" s="58" t="s">
        <v>20</v>
      </c>
      <c r="G3" s="58"/>
      <c r="H3" s="58" t="s">
        <v>31</v>
      </c>
      <c r="I3" s="58"/>
      <c r="J3" s="58" t="s">
        <v>21</v>
      </c>
      <c r="K3" s="58"/>
      <c r="L3" s="58" t="s">
        <v>23</v>
      </c>
      <c r="M3" s="58"/>
      <c r="N3" s="58" t="s">
        <v>25</v>
      </c>
      <c r="O3" s="58"/>
      <c r="P3" s="66" t="s">
        <v>26</v>
      </c>
      <c r="Q3" s="66"/>
      <c r="R3" s="66" t="s">
        <v>22</v>
      </c>
      <c r="S3" s="66"/>
      <c r="T3" s="66"/>
      <c r="U3" s="76" t="s">
        <v>30</v>
      </c>
      <c r="V3" s="77"/>
      <c r="W3" s="77"/>
      <c r="X3" s="78"/>
      <c r="Y3" s="72"/>
      <c r="Z3" s="70" t="s">
        <v>35</v>
      </c>
      <c r="AA3" s="72"/>
    </row>
    <row r="4" spans="1:27" ht="144" customHeight="1" x14ac:dyDescent="0.2">
      <c r="A4" s="14"/>
      <c r="B4" s="64"/>
      <c r="C4" s="69"/>
      <c r="D4" s="24" t="s">
        <v>18</v>
      </c>
      <c r="E4" s="24" t="s">
        <v>19</v>
      </c>
      <c r="F4" s="24" t="s">
        <v>18</v>
      </c>
      <c r="G4" s="24" t="s">
        <v>19</v>
      </c>
      <c r="H4" s="24" t="s">
        <v>18</v>
      </c>
      <c r="I4" s="24" t="s">
        <v>19</v>
      </c>
      <c r="J4" s="24" t="s">
        <v>18</v>
      </c>
      <c r="K4" s="24" t="s">
        <v>19</v>
      </c>
      <c r="L4" s="24" t="s">
        <v>18</v>
      </c>
      <c r="M4" s="24" t="s">
        <v>19</v>
      </c>
      <c r="N4" s="24" t="s">
        <v>18</v>
      </c>
      <c r="O4" s="24" t="s">
        <v>19</v>
      </c>
      <c r="P4" s="33" t="s">
        <v>47</v>
      </c>
      <c r="Q4" s="33" t="s">
        <v>19</v>
      </c>
      <c r="R4" s="33" t="s">
        <v>48</v>
      </c>
      <c r="S4" s="33" t="s">
        <v>47</v>
      </c>
      <c r="T4" s="33" t="s">
        <v>19</v>
      </c>
      <c r="U4" s="33" t="s">
        <v>47</v>
      </c>
      <c r="V4" s="33" t="s">
        <v>50</v>
      </c>
      <c r="W4" s="33" t="s">
        <v>19</v>
      </c>
      <c r="X4" s="33" t="s">
        <v>49</v>
      </c>
      <c r="Y4" s="72"/>
      <c r="Z4" s="71"/>
      <c r="AA4" s="72"/>
    </row>
    <row r="5" spans="1:27" ht="18.75" customHeight="1" x14ac:dyDescent="0.25">
      <c r="A5" s="5" t="s">
        <v>39</v>
      </c>
      <c r="B5" s="35">
        <v>90</v>
      </c>
      <c r="C5" s="21">
        <v>52</v>
      </c>
      <c r="D5" s="15">
        <v>90</v>
      </c>
      <c r="E5" s="16">
        <f>D5/B5</f>
        <v>1</v>
      </c>
      <c r="F5" s="15">
        <v>90</v>
      </c>
      <c r="G5" s="16">
        <f t="shared" ref="G5:G31" si="0">F5/B5</f>
        <v>1</v>
      </c>
      <c r="H5" s="15">
        <v>90</v>
      </c>
      <c r="I5" s="16">
        <f t="shared" ref="I5:I31" si="1">H5/B5</f>
        <v>1</v>
      </c>
      <c r="J5" s="15">
        <v>90</v>
      </c>
      <c r="K5" s="16">
        <f t="shared" ref="K5:K31" si="2">J5/B5</f>
        <v>1</v>
      </c>
      <c r="L5" s="19">
        <v>90</v>
      </c>
      <c r="M5" s="16">
        <f t="shared" ref="M5:M31" si="3">L5/B5</f>
        <v>1</v>
      </c>
      <c r="N5" s="15">
        <v>90</v>
      </c>
      <c r="O5" s="16">
        <f t="shared" ref="O5:O31" si="4">N5/B5</f>
        <v>1</v>
      </c>
      <c r="P5" s="39">
        <v>52</v>
      </c>
      <c r="Q5" s="16">
        <f t="shared" ref="Q5:Q31" si="5">P5/C5</f>
        <v>1</v>
      </c>
      <c r="R5" s="51">
        <v>58</v>
      </c>
      <c r="S5" s="39">
        <v>49</v>
      </c>
      <c r="T5" s="16">
        <f>S5/C5</f>
        <v>0.94230769230769229</v>
      </c>
      <c r="U5" s="39">
        <v>40</v>
      </c>
      <c r="V5" s="56">
        <v>14</v>
      </c>
      <c r="W5" s="16" t="str">
        <f>IF((U5+V5-X5)/C5&gt;1,"100%",(U5+V5-X5)/C5)</f>
        <v>100%</v>
      </c>
      <c r="X5" s="48"/>
      <c r="Y5" s="34">
        <f t="shared" ref="Y5:Y31" si="6">AVERAGE(E5,G5,I5,K5,M5,O5,Q5,T5,W5)</f>
        <v>0.99278846153846156</v>
      </c>
      <c r="Z5" s="54">
        <v>1</v>
      </c>
      <c r="AA5" s="55">
        <f>AVERAGE(Y5,Z5)</f>
        <v>0.99639423076923084</v>
      </c>
    </row>
    <row r="6" spans="1:27" ht="13.5" customHeight="1" x14ac:dyDescent="0.25">
      <c r="A6" s="5" t="s">
        <v>40</v>
      </c>
      <c r="B6" s="36">
        <v>266</v>
      </c>
      <c r="C6" s="22">
        <v>208</v>
      </c>
      <c r="D6" s="2">
        <v>266</v>
      </c>
      <c r="E6" s="16">
        <f>D6/B6</f>
        <v>1</v>
      </c>
      <c r="F6" s="2">
        <v>266</v>
      </c>
      <c r="G6" s="13">
        <f t="shared" si="0"/>
        <v>1</v>
      </c>
      <c r="H6" s="18">
        <v>266</v>
      </c>
      <c r="I6" s="13">
        <f t="shared" si="1"/>
        <v>1</v>
      </c>
      <c r="J6" s="17">
        <v>266</v>
      </c>
      <c r="K6" s="13">
        <f t="shared" si="2"/>
        <v>1</v>
      </c>
      <c r="L6" s="17">
        <v>266</v>
      </c>
      <c r="M6" s="13">
        <f t="shared" si="3"/>
        <v>1</v>
      </c>
      <c r="N6" s="20">
        <v>266</v>
      </c>
      <c r="O6" s="13">
        <f t="shared" si="4"/>
        <v>1</v>
      </c>
      <c r="P6" s="40">
        <v>207</v>
      </c>
      <c r="Q6" s="16">
        <f t="shared" si="5"/>
        <v>0.99519230769230771</v>
      </c>
      <c r="R6" s="52">
        <v>221</v>
      </c>
      <c r="S6" s="39">
        <v>203</v>
      </c>
      <c r="T6" s="16">
        <f t="shared" ref="T6:T31" si="7">S6/C6</f>
        <v>0.97596153846153844</v>
      </c>
      <c r="U6" s="40">
        <v>113</v>
      </c>
      <c r="V6" s="40"/>
      <c r="W6" s="16">
        <f t="shared" ref="W6:W31" si="8">IF((U6+V6-X6)/C6&gt;1,"100%",(U6+V6-X6)/C6)</f>
        <v>0.54326923076923073</v>
      </c>
      <c r="X6" s="48"/>
      <c r="Y6" s="34">
        <f t="shared" si="6"/>
        <v>0.94604700854700852</v>
      </c>
      <c r="Z6" s="54">
        <v>0.98</v>
      </c>
      <c r="AA6" s="55">
        <f t="shared" ref="AA6:AA31" si="9">AVERAGE(Y6,Z6)</f>
        <v>0.96302350427350425</v>
      </c>
    </row>
    <row r="7" spans="1:27" ht="16.5" customHeight="1" x14ac:dyDescent="0.25">
      <c r="A7" s="6" t="s">
        <v>16</v>
      </c>
      <c r="B7" s="36">
        <v>374</v>
      </c>
      <c r="C7" s="22">
        <v>241</v>
      </c>
      <c r="D7" s="2">
        <v>374</v>
      </c>
      <c r="E7" s="16">
        <f>D7/B7</f>
        <v>1</v>
      </c>
      <c r="F7" s="2">
        <v>374</v>
      </c>
      <c r="G7" s="13">
        <f t="shared" si="0"/>
        <v>1</v>
      </c>
      <c r="H7" s="2">
        <v>374</v>
      </c>
      <c r="I7" s="13">
        <f t="shared" si="1"/>
        <v>1</v>
      </c>
      <c r="J7" s="2">
        <v>374</v>
      </c>
      <c r="K7" s="13">
        <f t="shared" si="2"/>
        <v>1</v>
      </c>
      <c r="L7" s="2">
        <v>374</v>
      </c>
      <c r="M7" s="13">
        <f t="shared" si="3"/>
        <v>1</v>
      </c>
      <c r="N7" s="20">
        <v>374</v>
      </c>
      <c r="O7" s="13">
        <f t="shared" si="4"/>
        <v>1</v>
      </c>
      <c r="P7" s="40">
        <v>241</v>
      </c>
      <c r="Q7" s="16">
        <f t="shared" si="5"/>
        <v>1</v>
      </c>
      <c r="R7" s="52">
        <v>281</v>
      </c>
      <c r="S7" s="39">
        <v>240</v>
      </c>
      <c r="T7" s="16">
        <f t="shared" si="7"/>
        <v>0.99585062240663902</v>
      </c>
      <c r="U7" s="40">
        <v>240</v>
      </c>
      <c r="V7" s="40"/>
      <c r="W7" s="16">
        <f t="shared" si="8"/>
        <v>0.99585062240663902</v>
      </c>
      <c r="X7" s="48"/>
      <c r="Y7" s="34">
        <f t="shared" si="6"/>
        <v>0.99907791609036423</v>
      </c>
      <c r="Z7" s="54">
        <v>1</v>
      </c>
      <c r="AA7" s="55">
        <f t="shared" si="9"/>
        <v>0.99953895804518211</v>
      </c>
    </row>
    <row r="8" spans="1:27" ht="30" customHeight="1" x14ac:dyDescent="0.25">
      <c r="A8" s="5" t="s">
        <v>41</v>
      </c>
      <c r="B8" s="36">
        <v>44</v>
      </c>
      <c r="C8" s="22">
        <v>29</v>
      </c>
      <c r="D8" s="2">
        <v>44</v>
      </c>
      <c r="E8" s="13">
        <f t="shared" ref="E8:E31" si="10">D8/B8</f>
        <v>1</v>
      </c>
      <c r="F8" s="2">
        <v>44</v>
      </c>
      <c r="G8" s="13">
        <f t="shared" si="0"/>
        <v>1</v>
      </c>
      <c r="H8" s="18">
        <v>44</v>
      </c>
      <c r="I8" s="13">
        <f t="shared" si="1"/>
        <v>1</v>
      </c>
      <c r="J8" s="17">
        <v>44</v>
      </c>
      <c r="K8" s="13">
        <f t="shared" si="2"/>
        <v>1</v>
      </c>
      <c r="L8" s="17">
        <v>32</v>
      </c>
      <c r="M8" s="13">
        <f t="shared" si="3"/>
        <v>0.72727272727272729</v>
      </c>
      <c r="N8" s="20">
        <v>39</v>
      </c>
      <c r="O8" s="13">
        <f t="shared" si="4"/>
        <v>0.88636363636363635</v>
      </c>
      <c r="P8" s="40">
        <v>20</v>
      </c>
      <c r="Q8" s="16">
        <f t="shared" si="5"/>
        <v>0.68965517241379315</v>
      </c>
      <c r="R8" s="52">
        <v>35</v>
      </c>
      <c r="S8" s="39">
        <v>29</v>
      </c>
      <c r="T8" s="16">
        <f t="shared" si="7"/>
        <v>1</v>
      </c>
      <c r="U8" s="40">
        <v>21</v>
      </c>
      <c r="V8" s="40"/>
      <c r="W8" s="16">
        <f t="shared" si="8"/>
        <v>0.72413793103448276</v>
      </c>
      <c r="X8" s="48"/>
      <c r="Y8" s="34">
        <f t="shared" si="6"/>
        <v>0.89193660745384884</v>
      </c>
      <c r="Z8" s="54">
        <v>0.98</v>
      </c>
      <c r="AA8" s="55">
        <f t="shared" si="9"/>
        <v>0.93596830372692441</v>
      </c>
    </row>
    <row r="9" spans="1:27" ht="17.25" customHeight="1" x14ac:dyDescent="0.25">
      <c r="A9" s="7" t="s">
        <v>42</v>
      </c>
      <c r="B9" s="36">
        <v>85</v>
      </c>
      <c r="C9" s="22">
        <v>68</v>
      </c>
      <c r="D9" s="2">
        <v>85</v>
      </c>
      <c r="E9" s="13">
        <f t="shared" si="10"/>
        <v>1</v>
      </c>
      <c r="F9" s="2">
        <v>85</v>
      </c>
      <c r="G9" s="13">
        <f t="shared" si="0"/>
        <v>1</v>
      </c>
      <c r="H9" s="2">
        <v>85</v>
      </c>
      <c r="I9" s="13">
        <f t="shared" si="1"/>
        <v>1</v>
      </c>
      <c r="J9" s="17">
        <v>85</v>
      </c>
      <c r="K9" s="13">
        <f t="shared" si="2"/>
        <v>1</v>
      </c>
      <c r="L9" s="17">
        <v>85</v>
      </c>
      <c r="M9" s="13">
        <f t="shared" si="3"/>
        <v>1</v>
      </c>
      <c r="N9" s="20">
        <v>85</v>
      </c>
      <c r="O9" s="13">
        <f t="shared" si="4"/>
        <v>1</v>
      </c>
      <c r="P9" s="40">
        <v>68</v>
      </c>
      <c r="Q9" s="16">
        <f t="shared" si="5"/>
        <v>1</v>
      </c>
      <c r="R9" s="52">
        <v>85</v>
      </c>
      <c r="S9" s="39">
        <v>68</v>
      </c>
      <c r="T9" s="16">
        <f t="shared" si="7"/>
        <v>1</v>
      </c>
      <c r="U9" s="40">
        <v>68</v>
      </c>
      <c r="V9" s="40"/>
      <c r="W9" s="16">
        <f t="shared" si="8"/>
        <v>0.98529411764705888</v>
      </c>
      <c r="X9" s="48">
        <v>1</v>
      </c>
      <c r="Y9" s="34">
        <f t="shared" si="6"/>
        <v>0.99836601307189532</v>
      </c>
      <c r="Z9" s="54">
        <v>0.99</v>
      </c>
      <c r="AA9" s="55">
        <f t="shared" si="9"/>
        <v>0.9941830065359476</v>
      </c>
    </row>
    <row r="10" spans="1:27" ht="15.75" x14ac:dyDescent="0.25">
      <c r="A10" s="8" t="s">
        <v>1</v>
      </c>
      <c r="B10" s="36">
        <v>44</v>
      </c>
      <c r="C10" s="22">
        <v>32</v>
      </c>
      <c r="D10" s="2">
        <v>44</v>
      </c>
      <c r="E10" s="13">
        <f t="shared" si="10"/>
        <v>1</v>
      </c>
      <c r="F10" s="2">
        <v>44</v>
      </c>
      <c r="G10" s="13">
        <f>F10/B10</f>
        <v>1</v>
      </c>
      <c r="H10" s="2">
        <v>44</v>
      </c>
      <c r="I10" s="13">
        <f t="shared" si="1"/>
        <v>1</v>
      </c>
      <c r="J10" s="2">
        <v>44</v>
      </c>
      <c r="K10" s="13">
        <f t="shared" si="2"/>
        <v>1</v>
      </c>
      <c r="L10" s="17">
        <v>42</v>
      </c>
      <c r="M10" s="13">
        <f t="shared" si="3"/>
        <v>0.95454545454545459</v>
      </c>
      <c r="N10" s="20">
        <v>43</v>
      </c>
      <c r="O10" s="13">
        <f t="shared" si="4"/>
        <v>0.97727272727272729</v>
      </c>
      <c r="P10" s="40">
        <v>30</v>
      </c>
      <c r="Q10" s="16">
        <f t="shared" si="5"/>
        <v>0.9375</v>
      </c>
      <c r="R10" s="52">
        <v>35</v>
      </c>
      <c r="S10" s="39">
        <v>26</v>
      </c>
      <c r="T10" s="16">
        <f t="shared" si="7"/>
        <v>0.8125</v>
      </c>
      <c r="U10" s="40">
        <v>20</v>
      </c>
      <c r="V10" s="56">
        <v>1</v>
      </c>
      <c r="W10" s="16">
        <f t="shared" si="8"/>
        <v>0.65625</v>
      </c>
      <c r="X10" s="48"/>
      <c r="Y10" s="34">
        <f t="shared" si="6"/>
        <v>0.92645202020202033</v>
      </c>
      <c r="Z10" s="54">
        <v>0.84</v>
      </c>
      <c r="AA10" s="55">
        <f t="shared" si="9"/>
        <v>0.88322601010101009</v>
      </c>
    </row>
    <row r="11" spans="1:27" ht="15" customHeight="1" x14ac:dyDescent="0.25">
      <c r="A11" s="6" t="s">
        <v>43</v>
      </c>
      <c r="B11" s="36">
        <v>112</v>
      </c>
      <c r="C11" s="22">
        <v>95</v>
      </c>
      <c r="D11" s="2">
        <v>112</v>
      </c>
      <c r="E11" s="13">
        <f t="shared" si="10"/>
        <v>1</v>
      </c>
      <c r="F11" s="2">
        <v>112</v>
      </c>
      <c r="G11" s="13">
        <f t="shared" si="0"/>
        <v>1</v>
      </c>
      <c r="H11" s="2">
        <v>112</v>
      </c>
      <c r="I11" s="13">
        <f t="shared" si="1"/>
        <v>1</v>
      </c>
      <c r="J11" s="2">
        <v>112</v>
      </c>
      <c r="K11" s="13">
        <f t="shared" si="2"/>
        <v>1</v>
      </c>
      <c r="L11" s="17">
        <v>112</v>
      </c>
      <c r="M11" s="13">
        <f t="shared" si="3"/>
        <v>1</v>
      </c>
      <c r="N11" s="2">
        <v>112</v>
      </c>
      <c r="O11" s="13">
        <f t="shared" si="4"/>
        <v>1</v>
      </c>
      <c r="P11" s="40">
        <v>95</v>
      </c>
      <c r="Q11" s="16">
        <f t="shared" si="5"/>
        <v>1</v>
      </c>
      <c r="R11" s="52">
        <v>111</v>
      </c>
      <c r="S11" s="39">
        <v>95</v>
      </c>
      <c r="T11" s="16">
        <f t="shared" si="7"/>
        <v>1</v>
      </c>
      <c r="U11" s="40">
        <v>94</v>
      </c>
      <c r="V11" s="56">
        <v>6</v>
      </c>
      <c r="W11" s="16" t="str">
        <f t="shared" si="8"/>
        <v>100%</v>
      </c>
      <c r="Y11" s="34">
        <f t="shared" si="6"/>
        <v>1</v>
      </c>
      <c r="Z11" s="54">
        <v>1</v>
      </c>
      <c r="AA11" s="55">
        <f t="shared" si="9"/>
        <v>1</v>
      </c>
    </row>
    <row r="12" spans="1:27" ht="16.5" customHeight="1" x14ac:dyDescent="0.25">
      <c r="A12" s="9" t="s">
        <v>2</v>
      </c>
      <c r="B12" s="36">
        <v>104</v>
      </c>
      <c r="C12" s="22">
        <v>89</v>
      </c>
      <c r="D12" s="2">
        <v>104</v>
      </c>
      <c r="E12" s="13">
        <f t="shared" si="10"/>
        <v>1</v>
      </c>
      <c r="F12" s="2">
        <v>104</v>
      </c>
      <c r="G12" s="13">
        <f t="shared" si="0"/>
        <v>1</v>
      </c>
      <c r="H12" s="2">
        <v>104</v>
      </c>
      <c r="I12" s="13">
        <f t="shared" si="1"/>
        <v>1</v>
      </c>
      <c r="J12" s="2">
        <v>104</v>
      </c>
      <c r="K12" s="13">
        <f t="shared" si="2"/>
        <v>1</v>
      </c>
      <c r="L12" s="2">
        <v>104</v>
      </c>
      <c r="M12" s="13">
        <f t="shared" si="3"/>
        <v>1</v>
      </c>
      <c r="N12" s="2">
        <v>104</v>
      </c>
      <c r="O12" s="13">
        <f t="shared" si="4"/>
        <v>1</v>
      </c>
      <c r="P12" s="40">
        <v>89</v>
      </c>
      <c r="Q12" s="16">
        <f t="shared" si="5"/>
        <v>1</v>
      </c>
      <c r="R12" s="52">
        <v>90</v>
      </c>
      <c r="S12" s="39">
        <v>89</v>
      </c>
      <c r="T12" s="16">
        <f t="shared" si="7"/>
        <v>1</v>
      </c>
      <c r="U12" s="40">
        <v>25</v>
      </c>
      <c r="V12" s="56">
        <v>7</v>
      </c>
      <c r="W12" s="16">
        <f t="shared" si="8"/>
        <v>0.3595505617977528</v>
      </c>
      <c r="X12" s="18"/>
      <c r="Y12" s="34">
        <f t="shared" si="6"/>
        <v>0.92883895131086147</v>
      </c>
      <c r="Z12" s="54">
        <v>0.96</v>
      </c>
      <c r="AA12" s="55">
        <f t="shared" si="9"/>
        <v>0.94441947565543072</v>
      </c>
    </row>
    <row r="13" spans="1:27" ht="13.5" customHeight="1" x14ac:dyDescent="0.25">
      <c r="A13" s="5" t="s">
        <v>3</v>
      </c>
      <c r="B13" s="36">
        <v>96</v>
      </c>
      <c r="C13" s="22">
        <v>83</v>
      </c>
      <c r="D13" s="2">
        <v>96</v>
      </c>
      <c r="E13" s="13">
        <f t="shared" si="10"/>
        <v>1</v>
      </c>
      <c r="F13" s="2">
        <v>96</v>
      </c>
      <c r="G13" s="13">
        <f t="shared" si="0"/>
        <v>1</v>
      </c>
      <c r="H13" s="2">
        <v>96</v>
      </c>
      <c r="I13" s="13">
        <f t="shared" si="1"/>
        <v>1</v>
      </c>
      <c r="J13" s="2">
        <v>96</v>
      </c>
      <c r="K13" s="13">
        <f t="shared" si="2"/>
        <v>1</v>
      </c>
      <c r="L13" s="2">
        <v>95</v>
      </c>
      <c r="M13" s="13">
        <f t="shared" si="3"/>
        <v>0.98958333333333337</v>
      </c>
      <c r="N13" s="2">
        <v>92</v>
      </c>
      <c r="O13" s="13">
        <f t="shared" si="4"/>
        <v>0.95833333333333337</v>
      </c>
      <c r="P13" s="40">
        <v>80</v>
      </c>
      <c r="Q13" s="16">
        <f t="shared" si="5"/>
        <v>0.96385542168674698</v>
      </c>
      <c r="R13" s="52">
        <v>88</v>
      </c>
      <c r="S13" s="39">
        <v>81</v>
      </c>
      <c r="T13" s="16">
        <f t="shared" si="7"/>
        <v>0.97590361445783136</v>
      </c>
      <c r="U13" s="40">
        <v>21</v>
      </c>
      <c r="V13" s="40"/>
      <c r="W13" s="16">
        <f t="shared" si="8"/>
        <v>0.14457831325301204</v>
      </c>
      <c r="X13" s="48">
        <v>9</v>
      </c>
      <c r="Y13" s="34">
        <f t="shared" si="6"/>
        <v>0.89247266845158402</v>
      </c>
      <c r="Z13" s="54">
        <v>0.9</v>
      </c>
      <c r="AA13" s="55">
        <f t="shared" si="9"/>
        <v>0.89623633422579196</v>
      </c>
    </row>
    <row r="14" spans="1:27" ht="15.75" x14ac:dyDescent="0.25">
      <c r="A14" s="10" t="s">
        <v>10</v>
      </c>
      <c r="B14" s="36">
        <v>69</v>
      </c>
      <c r="C14" s="22">
        <v>50</v>
      </c>
      <c r="D14" s="2">
        <v>69</v>
      </c>
      <c r="E14" s="13">
        <f t="shared" si="10"/>
        <v>1</v>
      </c>
      <c r="F14" s="2">
        <v>69</v>
      </c>
      <c r="G14" s="13">
        <f t="shared" si="0"/>
        <v>1</v>
      </c>
      <c r="H14" s="2">
        <v>69</v>
      </c>
      <c r="I14" s="13">
        <f t="shared" si="1"/>
        <v>1</v>
      </c>
      <c r="J14" s="2">
        <v>69</v>
      </c>
      <c r="K14" s="13">
        <f t="shared" si="2"/>
        <v>1</v>
      </c>
      <c r="L14" s="17">
        <v>69</v>
      </c>
      <c r="M14" s="13">
        <f t="shared" si="3"/>
        <v>1</v>
      </c>
      <c r="N14" s="20">
        <v>69</v>
      </c>
      <c r="O14" s="13">
        <f t="shared" si="4"/>
        <v>1</v>
      </c>
      <c r="P14" s="40">
        <v>49</v>
      </c>
      <c r="Q14" s="16">
        <f t="shared" si="5"/>
        <v>0.98</v>
      </c>
      <c r="R14" s="52">
        <v>49</v>
      </c>
      <c r="S14" s="39">
        <v>43</v>
      </c>
      <c r="T14" s="16">
        <f t="shared" si="7"/>
        <v>0.86</v>
      </c>
      <c r="U14" s="40">
        <v>33</v>
      </c>
      <c r="V14" s="56">
        <v>5</v>
      </c>
      <c r="W14" s="16">
        <f t="shared" si="8"/>
        <v>0.74</v>
      </c>
      <c r="X14" s="48">
        <v>1</v>
      </c>
      <c r="Y14" s="34">
        <f t="shared" si="6"/>
        <v>0.95333333333333337</v>
      </c>
      <c r="Z14" s="54">
        <v>0.98</v>
      </c>
      <c r="AA14" s="55">
        <f t="shared" si="9"/>
        <v>0.96666666666666667</v>
      </c>
    </row>
    <row r="15" spans="1:27" ht="15.75" x14ac:dyDescent="0.25">
      <c r="A15" s="5" t="s">
        <v>4</v>
      </c>
      <c r="B15" s="36">
        <v>35</v>
      </c>
      <c r="C15" s="22">
        <v>26</v>
      </c>
      <c r="D15" s="2">
        <v>35</v>
      </c>
      <c r="E15" s="13">
        <f t="shared" si="10"/>
        <v>1</v>
      </c>
      <c r="F15" s="2">
        <v>35</v>
      </c>
      <c r="G15" s="13">
        <f t="shared" si="0"/>
        <v>1</v>
      </c>
      <c r="H15" s="18">
        <v>35</v>
      </c>
      <c r="I15" s="13">
        <f t="shared" si="1"/>
        <v>1</v>
      </c>
      <c r="J15" s="17">
        <v>35</v>
      </c>
      <c r="K15" s="13">
        <f t="shared" si="2"/>
        <v>1</v>
      </c>
      <c r="L15" s="17">
        <v>35</v>
      </c>
      <c r="M15" s="13">
        <f t="shared" si="3"/>
        <v>1</v>
      </c>
      <c r="N15" s="20">
        <v>33</v>
      </c>
      <c r="O15" s="13">
        <f t="shared" si="4"/>
        <v>0.94285714285714284</v>
      </c>
      <c r="P15" s="40">
        <v>25</v>
      </c>
      <c r="Q15" s="16">
        <f t="shared" si="5"/>
        <v>0.96153846153846156</v>
      </c>
      <c r="R15" s="52">
        <v>35</v>
      </c>
      <c r="S15" s="39">
        <v>26</v>
      </c>
      <c r="T15" s="16">
        <f t="shared" si="7"/>
        <v>1</v>
      </c>
      <c r="U15" s="40">
        <v>2</v>
      </c>
      <c r="V15" s="40"/>
      <c r="W15" s="16">
        <f t="shared" si="8"/>
        <v>7.6923076923076927E-2</v>
      </c>
      <c r="X15" s="48"/>
      <c r="Y15" s="34">
        <f t="shared" si="6"/>
        <v>0.88681318681318677</v>
      </c>
      <c r="Z15" s="54">
        <v>1</v>
      </c>
      <c r="AA15" s="55">
        <f t="shared" si="9"/>
        <v>0.94340659340659339</v>
      </c>
    </row>
    <row r="16" spans="1:27" s="30" customFormat="1" ht="15.75" x14ac:dyDescent="0.25">
      <c r="A16" s="9" t="s">
        <v>38</v>
      </c>
      <c r="B16" s="36">
        <v>180</v>
      </c>
      <c r="C16" s="22">
        <v>115</v>
      </c>
      <c r="D16" s="25">
        <v>180</v>
      </c>
      <c r="E16" s="26">
        <f t="shared" si="10"/>
        <v>1</v>
      </c>
      <c r="F16" s="25">
        <v>180</v>
      </c>
      <c r="G16" s="26">
        <f t="shared" si="0"/>
        <v>1</v>
      </c>
      <c r="H16" s="25">
        <v>180</v>
      </c>
      <c r="I16" s="26">
        <f t="shared" si="1"/>
        <v>1</v>
      </c>
      <c r="J16" s="25">
        <v>180</v>
      </c>
      <c r="K16" s="26">
        <f t="shared" si="2"/>
        <v>1</v>
      </c>
      <c r="L16" s="28">
        <v>180</v>
      </c>
      <c r="M16" s="26">
        <f t="shared" si="3"/>
        <v>1</v>
      </c>
      <c r="N16" s="29">
        <v>180</v>
      </c>
      <c r="O16" s="26">
        <f t="shared" si="4"/>
        <v>1</v>
      </c>
      <c r="P16" s="41">
        <v>115</v>
      </c>
      <c r="Q16" s="38">
        <f t="shared" si="5"/>
        <v>1</v>
      </c>
      <c r="R16" s="52">
        <v>142</v>
      </c>
      <c r="S16" s="49">
        <v>115</v>
      </c>
      <c r="T16" s="16">
        <f t="shared" si="7"/>
        <v>1</v>
      </c>
      <c r="U16" s="41">
        <v>93</v>
      </c>
      <c r="V16" s="56">
        <v>13</v>
      </c>
      <c r="W16" s="16">
        <f t="shared" si="8"/>
        <v>0.92173913043478262</v>
      </c>
      <c r="X16" s="48"/>
      <c r="Y16" s="34">
        <f t="shared" si="6"/>
        <v>0.99130434782608701</v>
      </c>
      <c r="Z16" s="54">
        <v>1</v>
      </c>
      <c r="AA16" s="55">
        <f t="shared" si="9"/>
        <v>0.9956521739130435</v>
      </c>
    </row>
    <row r="17" spans="1:27" s="30" customFormat="1" ht="15.75" x14ac:dyDescent="0.25">
      <c r="A17" s="9" t="s">
        <v>44</v>
      </c>
      <c r="B17" s="36">
        <v>29</v>
      </c>
      <c r="C17" s="22">
        <v>22</v>
      </c>
      <c r="D17" s="25">
        <v>29</v>
      </c>
      <c r="E17" s="26">
        <f t="shared" si="10"/>
        <v>1</v>
      </c>
      <c r="F17" s="25">
        <v>29</v>
      </c>
      <c r="G17" s="26">
        <f t="shared" si="0"/>
        <v>1</v>
      </c>
      <c r="H17" s="25">
        <v>29</v>
      </c>
      <c r="I17" s="26">
        <f t="shared" si="1"/>
        <v>1</v>
      </c>
      <c r="J17" s="28">
        <v>29</v>
      </c>
      <c r="K17" s="26">
        <f t="shared" si="2"/>
        <v>1</v>
      </c>
      <c r="L17" s="28">
        <v>29</v>
      </c>
      <c r="M17" s="26">
        <f t="shared" si="3"/>
        <v>1</v>
      </c>
      <c r="N17" s="29">
        <v>29</v>
      </c>
      <c r="O17" s="26">
        <f t="shared" si="4"/>
        <v>1</v>
      </c>
      <c r="P17" s="41">
        <v>22</v>
      </c>
      <c r="Q17" s="38">
        <f t="shared" si="5"/>
        <v>1</v>
      </c>
      <c r="R17" s="52">
        <v>28</v>
      </c>
      <c r="S17" s="49">
        <v>22</v>
      </c>
      <c r="T17" s="16">
        <f t="shared" si="7"/>
        <v>1</v>
      </c>
      <c r="U17" s="41">
        <v>13</v>
      </c>
      <c r="V17" s="56">
        <v>6</v>
      </c>
      <c r="W17" s="16">
        <f t="shared" si="8"/>
        <v>0.86363636363636365</v>
      </c>
      <c r="X17" s="48"/>
      <c r="Y17" s="34">
        <f t="shared" si="6"/>
        <v>0.98484848484848486</v>
      </c>
      <c r="Z17" s="54">
        <v>1</v>
      </c>
      <c r="AA17" s="55">
        <f t="shared" si="9"/>
        <v>0.99242424242424243</v>
      </c>
    </row>
    <row r="18" spans="1:27" s="30" customFormat="1" ht="18.75" customHeight="1" x14ac:dyDescent="0.25">
      <c r="A18" s="32" t="s">
        <v>45</v>
      </c>
      <c r="B18" s="36">
        <v>56</v>
      </c>
      <c r="C18" s="22">
        <v>46</v>
      </c>
      <c r="D18" s="25">
        <v>56</v>
      </c>
      <c r="E18" s="26">
        <f t="shared" si="10"/>
        <v>1</v>
      </c>
      <c r="F18" s="25">
        <v>56</v>
      </c>
      <c r="G18" s="26">
        <f t="shared" si="0"/>
        <v>1</v>
      </c>
      <c r="H18" s="25">
        <v>56</v>
      </c>
      <c r="I18" s="26">
        <f t="shared" si="1"/>
        <v>1</v>
      </c>
      <c r="J18" s="25">
        <v>56</v>
      </c>
      <c r="K18" s="26">
        <f t="shared" si="2"/>
        <v>1</v>
      </c>
      <c r="L18" s="25">
        <v>56</v>
      </c>
      <c r="M18" s="26">
        <f t="shared" si="3"/>
        <v>1</v>
      </c>
      <c r="N18" s="25">
        <v>55</v>
      </c>
      <c r="O18" s="26">
        <f t="shared" si="4"/>
        <v>0.9821428571428571</v>
      </c>
      <c r="P18" s="41">
        <v>44</v>
      </c>
      <c r="Q18" s="38">
        <f t="shared" si="5"/>
        <v>0.95652173913043481</v>
      </c>
      <c r="R18" s="52">
        <v>47</v>
      </c>
      <c r="S18" s="49">
        <v>45</v>
      </c>
      <c r="T18" s="16">
        <f t="shared" si="7"/>
        <v>0.97826086956521741</v>
      </c>
      <c r="U18" s="41">
        <v>15</v>
      </c>
      <c r="V18" s="56">
        <v>23</v>
      </c>
      <c r="W18" s="16">
        <f t="shared" si="8"/>
        <v>0.82608695652173914</v>
      </c>
      <c r="X18" s="48"/>
      <c r="Y18" s="34">
        <f t="shared" si="6"/>
        <v>0.97144582470669427</v>
      </c>
      <c r="Z18" s="54">
        <v>0.92</v>
      </c>
      <c r="AA18" s="55">
        <f t="shared" si="9"/>
        <v>0.94572291235334716</v>
      </c>
    </row>
    <row r="19" spans="1:27" s="30" customFormat="1" ht="15" customHeight="1" x14ac:dyDescent="0.25">
      <c r="A19" s="10" t="s">
        <v>15</v>
      </c>
      <c r="B19" s="36">
        <v>50</v>
      </c>
      <c r="C19" s="22">
        <v>41</v>
      </c>
      <c r="D19" s="25">
        <v>50</v>
      </c>
      <c r="E19" s="26">
        <f t="shared" si="10"/>
        <v>1</v>
      </c>
      <c r="F19" s="25">
        <v>50</v>
      </c>
      <c r="G19" s="26">
        <f t="shared" si="0"/>
        <v>1</v>
      </c>
      <c r="H19" s="27">
        <v>50</v>
      </c>
      <c r="I19" s="26">
        <f t="shared" si="1"/>
        <v>1</v>
      </c>
      <c r="J19" s="28">
        <v>50</v>
      </c>
      <c r="K19" s="26">
        <f t="shared" si="2"/>
        <v>1</v>
      </c>
      <c r="L19" s="28">
        <v>50</v>
      </c>
      <c r="M19" s="26">
        <f t="shared" si="3"/>
        <v>1</v>
      </c>
      <c r="N19" s="29">
        <v>50</v>
      </c>
      <c r="O19" s="26">
        <f t="shared" si="4"/>
        <v>1</v>
      </c>
      <c r="P19" s="41">
        <v>41</v>
      </c>
      <c r="Q19" s="38">
        <f t="shared" si="5"/>
        <v>1</v>
      </c>
      <c r="R19" s="52">
        <v>45</v>
      </c>
      <c r="S19" s="49">
        <v>41</v>
      </c>
      <c r="T19" s="16">
        <f t="shared" si="7"/>
        <v>1</v>
      </c>
      <c r="U19" s="41">
        <v>9</v>
      </c>
      <c r="V19" s="56">
        <v>36</v>
      </c>
      <c r="W19" s="16" t="str">
        <f t="shared" si="8"/>
        <v>100%</v>
      </c>
      <c r="X19" s="48"/>
      <c r="Y19" s="34">
        <f t="shared" si="6"/>
        <v>1</v>
      </c>
      <c r="Z19" s="54">
        <v>0.94</v>
      </c>
      <c r="AA19" s="55">
        <f t="shared" si="9"/>
        <v>0.97</v>
      </c>
    </row>
    <row r="20" spans="1:27" s="30" customFormat="1" ht="13.5" customHeight="1" x14ac:dyDescent="0.25">
      <c r="A20" s="9" t="s">
        <v>11</v>
      </c>
      <c r="B20" s="36">
        <v>137</v>
      </c>
      <c r="C20" s="22">
        <v>111</v>
      </c>
      <c r="D20" s="25">
        <v>137</v>
      </c>
      <c r="E20" s="26">
        <f t="shared" si="10"/>
        <v>1</v>
      </c>
      <c r="F20" s="25">
        <v>137</v>
      </c>
      <c r="G20" s="26">
        <f t="shared" si="0"/>
        <v>1</v>
      </c>
      <c r="H20" s="25">
        <v>137</v>
      </c>
      <c r="I20" s="26">
        <f t="shared" si="1"/>
        <v>1</v>
      </c>
      <c r="J20" s="25">
        <v>137</v>
      </c>
      <c r="K20" s="26">
        <f t="shared" si="2"/>
        <v>1</v>
      </c>
      <c r="L20" s="25">
        <v>137</v>
      </c>
      <c r="M20" s="26">
        <f t="shared" si="3"/>
        <v>1</v>
      </c>
      <c r="N20" s="25">
        <v>132</v>
      </c>
      <c r="O20" s="26">
        <f t="shared" si="4"/>
        <v>0.96350364963503654</v>
      </c>
      <c r="P20" s="41">
        <v>104</v>
      </c>
      <c r="Q20" s="38">
        <f t="shared" si="5"/>
        <v>0.93693693693693691</v>
      </c>
      <c r="R20" s="52">
        <v>135</v>
      </c>
      <c r="S20" s="49">
        <v>111</v>
      </c>
      <c r="T20" s="16">
        <f t="shared" si="7"/>
        <v>1</v>
      </c>
      <c r="U20" s="41">
        <v>95</v>
      </c>
      <c r="V20" s="56">
        <v>2</v>
      </c>
      <c r="W20" s="16">
        <f t="shared" si="8"/>
        <v>0.86486486486486491</v>
      </c>
      <c r="X20" s="48">
        <v>1</v>
      </c>
      <c r="Y20" s="34">
        <f t="shared" si="6"/>
        <v>0.97392282793742646</v>
      </c>
      <c r="Z20" s="54">
        <v>1</v>
      </c>
      <c r="AA20" s="55">
        <f t="shared" si="9"/>
        <v>0.98696141396871329</v>
      </c>
    </row>
    <row r="21" spans="1:27" s="30" customFormat="1" ht="19.5" customHeight="1" x14ac:dyDescent="0.25">
      <c r="A21" s="31" t="s">
        <v>14</v>
      </c>
      <c r="B21" s="36">
        <v>82</v>
      </c>
      <c r="C21" s="22">
        <v>62</v>
      </c>
      <c r="D21" s="25">
        <v>82</v>
      </c>
      <c r="E21" s="26">
        <f t="shared" si="10"/>
        <v>1</v>
      </c>
      <c r="F21" s="25">
        <v>82</v>
      </c>
      <c r="G21" s="26">
        <f t="shared" si="0"/>
        <v>1</v>
      </c>
      <c r="H21" s="25">
        <v>82</v>
      </c>
      <c r="I21" s="26">
        <f t="shared" si="1"/>
        <v>1</v>
      </c>
      <c r="J21" s="25">
        <v>82</v>
      </c>
      <c r="K21" s="26">
        <f t="shared" si="2"/>
        <v>1</v>
      </c>
      <c r="L21" s="28">
        <v>82</v>
      </c>
      <c r="M21" s="26">
        <f t="shared" si="3"/>
        <v>1</v>
      </c>
      <c r="N21" s="25">
        <v>82</v>
      </c>
      <c r="O21" s="26">
        <f t="shared" si="4"/>
        <v>1</v>
      </c>
      <c r="P21" s="41">
        <v>61</v>
      </c>
      <c r="Q21" s="38">
        <f t="shared" si="5"/>
        <v>0.9838709677419355</v>
      </c>
      <c r="R21" s="52">
        <v>74</v>
      </c>
      <c r="S21" s="49">
        <v>62</v>
      </c>
      <c r="T21" s="16">
        <f t="shared" si="7"/>
        <v>1</v>
      </c>
      <c r="U21" s="41">
        <v>57</v>
      </c>
      <c r="V21" s="40"/>
      <c r="W21" s="16">
        <f t="shared" si="8"/>
        <v>0.90322580645161288</v>
      </c>
      <c r="X21" s="48">
        <v>1</v>
      </c>
      <c r="Y21" s="34">
        <f t="shared" si="6"/>
        <v>0.98745519713261642</v>
      </c>
      <c r="Z21" s="54">
        <v>0.91</v>
      </c>
      <c r="AA21" s="55">
        <f t="shared" si="9"/>
        <v>0.94872759856630817</v>
      </c>
    </row>
    <row r="22" spans="1:27" ht="15.75" x14ac:dyDescent="0.25">
      <c r="A22" s="5" t="s">
        <v>46</v>
      </c>
      <c r="B22" s="36">
        <v>80</v>
      </c>
      <c r="C22" s="22">
        <v>69</v>
      </c>
      <c r="D22" s="2">
        <v>80</v>
      </c>
      <c r="E22" s="13">
        <f t="shared" si="10"/>
        <v>1</v>
      </c>
      <c r="F22" s="2">
        <v>80</v>
      </c>
      <c r="G22" s="13">
        <f t="shared" si="0"/>
        <v>1</v>
      </c>
      <c r="H22" s="2">
        <v>80</v>
      </c>
      <c r="I22" s="13">
        <f t="shared" si="1"/>
        <v>1</v>
      </c>
      <c r="J22" s="2">
        <v>80</v>
      </c>
      <c r="K22" s="13">
        <f t="shared" si="2"/>
        <v>1</v>
      </c>
      <c r="L22" s="2">
        <v>80</v>
      </c>
      <c r="M22" s="13">
        <f t="shared" si="3"/>
        <v>1</v>
      </c>
      <c r="N22" s="2">
        <v>80</v>
      </c>
      <c r="O22" s="13">
        <f t="shared" si="4"/>
        <v>1</v>
      </c>
      <c r="P22" s="40">
        <v>69</v>
      </c>
      <c r="Q22" s="16">
        <f t="shared" si="5"/>
        <v>1</v>
      </c>
      <c r="R22" s="52">
        <v>76</v>
      </c>
      <c r="S22" s="39">
        <v>69</v>
      </c>
      <c r="T22" s="16">
        <f t="shared" si="7"/>
        <v>1</v>
      </c>
      <c r="U22" s="40">
        <v>68</v>
      </c>
      <c r="V22" s="56">
        <v>4</v>
      </c>
      <c r="W22" s="16" t="str">
        <f t="shared" si="8"/>
        <v>100%</v>
      </c>
      <c r="X22" s="48"/>
      <c r="Y22" s="34">
        <f t="shared" si="6"/>
        <v>1</v>
      </c>
      <c r="Z22" s="54">
        <v>1</v>
      </c>
      <c r="AA22" s="55">
        <f t="shared" si="9"/>
        <v>1</v>
      </c>
    </row>
    <row r="23" spans="1:27" ht="15.75" x14ac:dyDescent="0.25">
      <c r="A23" s="5" t="s">
        <v>9</v>
      </c>
      <c r="B23" s="36">
        <v>86</v>
      </c>
      <c r="C23" s="22">
        <v>63</v>
      </c>
      <c r="D23" s="2">
        <v>86</v>
      </c>
      <c r="E23" s="13">
        <f t="shared" si="10"/>
        <v>1</v>
      </c>
      <c r="F23" s="2">
        <v>86</v>
      </c>
      <c r="G23" s="13">
        <f t="shared" si="0"/>
        <v>1</v>
      </c>
      <c r="H23" s="2">
        <v>86</v>
      </c>
      <c r="I23" s="13">
        <f t="shared" si="1"/>
        <v>1</v>
      </c>
      <c r="J23" s="2">
        <v>86</v>
      </c>
      <c r="K23" s="13">
        <f t="shared" si="2"/>
        <v>1</v>
      </c>
      <c r="L23" s="17">
        <v>85</v>
      </c>
      <c r="M23" s="13">
        <f t="shared" si="3"/>
        <v>0.98837209302325579</v>
      </c>
      <c r="N23" s="20">
        <v>85</v>
      </c>
      <c r="O23" s="13">
        <f t="shared" si="4"/>
        <v>0.98837209302325579</v>
      </c>
      <c r="P23" s="40">
        <v>62</v>
      </c>
      <c r="Q23" s="16">
        <f t="shared" si="5"/>
        <v>0.98412698412698407</v>
      </c>
      <c r="R23" s="52">
        <v>70</v>
      </c>
      <c r="S23" s="39">
        <v>62</v>
      </c>
      <c r="T23" s="16">
        <f t="shared" si="7"/>
        <v>0.98412698412698407</v>
      </c>
      <c r="U23" s="40">
        <v>58</v>
      </c>
      <c r="V23" s="56">
        <v>1</v>
      </c>
      <c r="W23" s="16">
        <f t="shared" si="8"/>
        <v>0.8571428571428571</v>
      </c>
      <c r="X23" s="48">
        <v>5</v>
      </c>
      <c r="Y23" s="34">
        <f t="shared" si="6"/>
        <v>0.97801566793814865</v>
      </c>
      <c r="Z23" s="54">
        <v>0.97</v>
      </c>
      <c r="AA23" s="55">
        <f t="shared" si="9"/>
        <v>0.97400783396907431</v>
      </c>
    </row>
    <row r="24" spans="1:27" ht="13.5" customHeight="1" x14ac:dyDescent="0.25">
      <c r="A24" s="9" t="s">
        <v>13</v>
      </c>
      <c r="B24" s="36">
        <v>43</v>
      </c>
      <c r="C24" s="22">
        <v>34</v>
      </c>
      <c r="D24" s="2">
        <v>43</v>
      </c>
      <c r="E24" s="13">
        <f t="shared" si="10"/>
        <v>1</v>
      </c>
      <c r="F24" s="2">
        <v>43</v>
      </c>
      <c r="G24" s="13">
        <f t="shared" si="0"/>
        <v>1</v>
      </c>
      <c r="H24" s="2">
        <v>41</v>
      </c>
      <c r="I24" s="13">
        <f t="shared" si="1"/>
        <v>0.95348837209302328</v>
      </c>
      <c r="J24" s="2">
        <v>42</v>
      </c>
      <c r="K24" s="13">
        <f t="shared" si="2"/>
        <v>0.97674418604651159</v>
      </c>
      <c r="L24" s="2">
        <v>41</v>
      </c>
      <c r="M24" s="13">
        <f t="shared" si="3"/>
        <v>0.95348837209302328</v>
      </c>
      <c r="N24" s="2">
        <v>36</v>
      </c>
      <c r="O24" s="13">
        <f t="shared" si="4"/>
        <v>0.83720930232558144</v>
      </c>
      <c r="P24" s="40">
        <v>30</v>
      </c>
      <c r="Q24" s="16">
        <f t="shared" si="5"/>
        <v>0.88235294117647056</v>
      </c>
      <c r="R24" s="52">
        <v>41</v>
      </c>
      <c r="S24" s="39">
        <v>34</v>
      </c>
      <c r="T24" s="16">
        <f t="shared" si="7"/>
        <v>1</v>
      </c>
      <c r="U24" s="40">
        <v>33</v>
      </c>
      <c r="V24" s="40"/>
      <c r="W24" s="16">
        <f t="shared" si="8"/>
        <v>0.97058823529411764</v>
      </c>
      <c r="X24" s="48"/>
      <c r="Y24" s="34">
        <f t="shared" si="6"/>
        <v>0.95265237878096976</v>
      </c>
      <c r="Z24" s="54">
        <v>0.93</v>
      </c>
      <c r="AA24" s="55">
        <f t="shared" si="9"/>
        <v>0.94132618939048496</v>
      </c>
    </row>
    <row r="25" spans="1:27" ht="15.6" customHeight="1" x14ac:dyDescent="0.25">
      <c r="A25" s="7" t="s">
        <v>0</v>
      </c>
      <c r="B25" s="36">
        <v>34</v>
      </c>
      <c r="C25" s="22">
        <v>28</v>
      </c>
      <c r="D25" s="2">
        <v>34</v>
      </c>
      <c r="E25" s="13">
        <f t="shared" si="10"/>
        <v>1</v>
      </c>
      <c r="F25" s="2">
        <v>34</v>
      </c>
      <c r="G25" s="13">
        <f t="shared" si="0"/>
        <v>1</v>
      </c>
      <c r="H25" s="2">
        <v>34</v>
      </c>
      <c r="I25" s="13">
        <f t="shared" si="1"/>
        <v>1</v>
      </c>
      <c r="J25" s="2">
        <v>34</v>
      </c>
      <c r="K25" s="13">
        <f t="shared" si="2"/>
        <v>1</v>
      </c>
      <c r="L25" s="2">
        <v>34</v>
      </c>
      <c r="M25" s="13">
        <f t="shared" si="3"/>
        <v>1</v>
      </c>
      <c r="N25" s="2">
        <v>34</v>
      </c>
      <c r="O25" s="13">
        <f t="shared" si="4"/>
        <v>1</v>
      </c>
      <c r="P25" s="40">
        <v>28</v>
      </c>
      <c r="Q25" s="16">
        <f t="shared" si="5"/>
        <v>1</v>
      </c>
      <c r="R25" s="52">
        <v>34</v>
      </c>
      <c r="S25" s="39">
        <v>28</v>
      </c>
      <c r="T25" s="16">
        <f t="shared" si="7"/>
        <v>1</v>
      </c>
      <c r="U25" s="40">
        <v>12</v>
      </c>
      <c r="V25" s="56">
        <v>11</v>
      </c>
      <c r="W25" s="16">
        <f t="shared" si="8"/>
        <v>0.8214285714285714</v>
      </c>
      <c r="X25" s="48"/>
      <c r="Y25" s="34">
        <f t="shared" si="6"/>
        <v>0.98015873015873012</v>
      </c>
      <c r="Z25" s="54">
        <v>0.98</v>
      </c>
      <c r="AA25" s="55">
        <f t="shared" si="9"/>
        <v>0.98007936507936511</v>
      </c>
    </row>
    <row r="26" spans="1:27" ht="13.9" customHeight="1" x14ac:dyDescent="0.25">
      <c r="A26" s="6" t="s">
        <v>5</v>
      </c>
      <c r="B26" s="37">
        <v>40</v>
      </c>
      <c r="C26" s="23">
        <v>29</v>
      </c>
      <c r="D26" s="2">
        <v>40</v>
      </c>
      <c r="E26" s="13">
        <f t="shared" si="10"/>
        <v>1</v>
      </c>
      <c r="F26" s="2">
        <v>40</v>
      </c>
      <c r="G26" s="13">
        <f t="shared" si="0"/>
        <v>1</v>
      </c>
      <c r="H26" s="18">
        <v>40</v>
      </c>
      <c r="I26" s="13">
        <f t="shared" si="1"/>
        <v>1</v>
      </c>
      <c r="J26" s="17">
        <v>40</v>
      </c>
      <c r="K26" s="13">
        <f t="shared" si="2"/>
        <v>1</v>
      </c>
      <c r="L26" s="17">
        <v>40</v>
      </c>
      <c r="M26" s="13">
        <f t="shared" si="3"/>
        <v>1</v>
      </c>
      <c r="N26" s="20">
        <v>39</v>
      </c>
      <c r="O26" s="13">
        <f t="shared" si="4"/>
        <v>0.97499999999999998</v>
      </c>
      <c r="P26" s="40">
        <v>29</v>
      </c>
      <c r="Q26" s="16">
        <f t="shared" si="5"/>
        <v>1</v>
      </c>
      <c r="R26" s="52">
        <v>34</v>
      </c>
      <c r="S26" s="39">
        <v>29</v>
      </c>
      <c r="T26" s="16">
        <f t="shared" si="7"/>
        <v>1</v>
      </c>
      <c r="U26" s="40">
        <v>14</v>
      </c>
      <c r="V26" s="40"/>
      <c r="W26" s="16">
        <f t="shared" si="8"/>
        <v>0.48275862068965519</v>
      </c>
      <c r="X26" s="48"/>
      <c r="Y26" s="34">
        <f t="shared" si="6"/>
        <v>0.9397509578544061</v>
      </c>
      <c r="Z26" s="54">
        <v>0.9</v>
      </c>
      <c r="AA26" s="55">
        <f t="shared" si="9"/>
        <v>0.91987547892720301</v>
      </c>
    </row>
    <row r="27" spans="1:27" ht="15.75" customHeight="1" x14ac:dyDescent="0.25">
      <c r="A27" s="6" t="s">
        <v>6</v>
      </c>
      <c r="B27" s="36">
        <v>74</v>
      </c>
      <c r="C27" s="22">
        <v>61</v>
      </c>
      <c r="D27" s="2">
        <v>74</v>
      </c>
      <c r="E27" s="13">
        <f t="shared" si="10"/>
        <v>1</v>
      </c>
      <c r="F27" s="2">
        <v>74</v>
      </c>
      <c r="G27" s="13">
        <f t="shared" si="0"/>
        <v>1</v>
      </c>
      <c r="H27" s="2">
        <v>74</v>
      </c>
      <c r="I27" s="13">
        <f t="shared" si="1"/>
        <v>1</v>
      </c>
      <c r="J27" s="2">
        <v>74</v>
      </c>
      <c r="K27" s="13">
        <f t="shared" si="2"/>
        <v>1</v>
      </c>
      <c r="L27" s="2">
        <v>74</v>
      </c>
      <c r="M27" s="13">
        <f t="shared" si="3"/>
        <v>1</v>
      </c>
      <c r="N27" s="20">
        <v>73</v>
      </c>
      <c r="O27" s="13">
        <f t="shared" si="4"/>
        <v>0.98648648648648651</v>
      </c>
      <c r="P27" s="40">
        <v>60</v>
      </c>
      <c r="Q27" s="16">
        <f t="shared" si="5"/>
        <v>0.98360655737704916</v>
      </c>
      <c r="R27" s="52">
        <v>74</v>
      </c>
      <c r="S27" s="39">
        <v>61</v>
      </c>
      <c r="T27" s="16">
        <f t="shared" si="7"/>
        <v>1</v>
      </c>
      <c r="U27" s="40">
        <v>51</v>
      </c>
      <c r="V27" s="56">
        <v>4</v>
      </c>
      <c r="W27" s="16">
        <f t="shared" si="8"/>
        <v>0.80327868852459017</v>
      </c>
      <c r="X27" s="48">
        <v>6</v>
      </c>
      <c r="Y27" s="34">
        <f t="shared" si="6"/>
        <v>0.97481908137645845</v>
      </c>
      <c r="Z27" s="54">
        <v>0.99</v>
      </c>
      <c r="AA27" s="55">
        <f t="shared" si="9"/>
        <v>0.98240954068822917</v>
      </c>
    </row>
    <row r="28" spans="1:27" ht="15.75" customHeight="1" x14ac:dyDescent="0.25">
      <c r="A28" s="11" t="s">
        <v>32</v>
      </c>
      <c r="B28" s="36">
        <v>33</v>
      </c>
      <c r="C28" s="22">
        <v>21</v>
      </c>
      <c r="D28" s="2">
        <v>33</v>
      </c>
      <c r="E28" s="13">
        <f t="shared" si="10"/>
        <v>1</v>
      </c>
      <c r="F28" s="2">
        <v>33</v>
      </c>
      <c r="G28" s="13">
        <f t="shared" si="0"/>
        <v>1</v>
      </c>
      <c r="H28" s="18">
        <v>33</v>
      </c>
      <c r="I28" s="13">
        <f t="shared" si="1"/>
        <v>1</v>
      </c>
      <c r="J28" s="17">
        <v>33</v>
      </c>
      <c r="K28" s="13">
        <f t="shared" si="2"/>
        <v>1</v>
      </c>
      <c r="L28" s="17">
        <v>33</v>
      </c>
      <c r="M28" s="13">
        <f t="shared" si="3"/>
        <v>1</v>
      </c>
      <c r="N28" s="20">
        <v>32</v>
      </c>
      <c r="O28" s="13">
        <f t="shared" si="4"/>
        <v>0.96969696969696972</v>
      </c>
      <c r="P28" s="40">
        <v>20</v>
      </c>
      <c r="Q28" s="16">
        <f t="shared" si="5"/>
        <v>0.95238095238095233</v>
      </c>
      <c r="R28" s="52">
        <v>32</v>
      </c>
      <c r="S28" s="39">
        <v>21</v>
      </c>
      <c r="T28" s="16">
        <f t="shared" si="7"/>
        <v>1</v>
      </c>
      <c r="U28" s="40">
        <v>19</v>
      </c>
      <c r="V28" s="40"/>
      <c r="W28" s="16">
        <f t="shared" si="8"/>
        <v>0.2857142857142857</v>
      </c>
      <c r="X28" s="48">
        <v>13</v>
      </c>
      <c r="Y28" s="34">
        <f t="shared" si="6"/>
        <v>0.911976911976912</v>
      </c>
      <c r="Z28" s="54">
        <v>0.71</v>
      </c>
      <c r="AA28" s="55">
        <f t="shared" si="9"/>
        <v>0.81098845598845593</v>
      </c>
    </row>
    <row r="29" spans="1:27" ht="15.75" x14ac:dyDescent="0.25">
      <c r="A29" s="9" t="s">
        <v>7</v>
      </c>
      <c r="B29" s="36">
        <v>34</v>
      </c>
      <c r="C29" s="22">
        <v>27</v>
      </c>
      <c r="D29" s="2">
        <v>34</v>
      </c>
      <c r="E29" s="13">
        <f t="shared" si="10"/>
        <v>1</v>
      </c>
      <c r="F29" s="2">
        <v>34</v>
      </c>
      <c r="G29" s="13">
        <f t="shared" si="0"/>
        <v>1</v>
      </c>
      <c r="H29" s="2">
        <v>34</v>
      </c>
      <c r="I29" s="13">
        <f t="shared" si="1"/>
        <v>1</v>
      </c>
      <c r="J29" s="2">
        <v>34</v>
      </c>
      <c r="K29" s="13">
        <f t="shared" si="2"/>
        <v>1</v>
      </c>
      <c r="L29" s="17">
        <v>34</v>
      </c>
      <c r="M29" s="13">
        <f t="shared" si="3"/>
        <v>1</v>
      </c>
      <c r="N29" s="20">
        <v>34</v>
      </c>
      <c r="O29" s="13">
        <f t="shared" si="4"/>
        <v>1</v>
      </c>
      <c r="P29" s="40">
        <v>27</v>
      </c>
      <c r="Q29" s="16">
        <f t="shared" si="5"/>
        <v>1</v>
      </c>
      <c r="R29" s="52">
        <v>28</v>
      </c>
      <c r="S29" s="39">
        <v>27</v>
      </c>
      <c r="T29" s="16">
        <f t="shared" si="7"/>
        <v>1</v>
      </c>
      <c r="U29" s="40">
        <v>26</v>
      </c>
      <c r="V29" s="40"/>
      <c r="W29" s="16">
        <f t="shared" si="8"/>
        <v>0.96296296296296291</v>
      </c>
      <c r="X29" s="48"/>
      <c r="Y29" s="34">
        <f t="shared" si="6"/>
        <v>0.99588477366255157</v>
      </c>
      <c r="Z29" s="54">
        <v>1</v>
      </c>
      <c r="AA29" s="55">
        <f t="shared" si="9"/>
        <v>0.99794238683127579</v>
      </c>
    </row>
    <row r="30" spans="1:27" ht="15.75" x14ac:dyDescent="0.25">
      <c r="A30" s="12" t="s">
        <v>8</v>
      </c>
      <c r="B30" s="36">
        <v>43</v>
      </c>
      <c r="C30" s="22">
        <v>22</v>
      </c>
      <c r="D30" s="2">
        <v>43</v>
      </c>
      <c r="E30" s="13">
        <f t="shared" si="10"/>
        <v>1</v>
      </c>
      <c r="F30" s="2">
        <v>43</v>
      </c>
      <c r="G30" s="13">
        <f t="shared" si="0"/>
        <v>1</v>
      </c>
      <c r="H30" s="2">
        <v>43</v>
      </c>
      <c r="I30" s="13">
        <f t="shared" si="1"/>
        <v>1</v>
      </c>
      <c r="J30" s="2">
        <v>42</v>
      </c>
      <c r="K30" s="13">
        <f t="shared" si="2"/>
        <v>0.97674418604651159</v>
      </c>
      <c r="L30" s="17">
        <v>41</v>
      </c>
      <c r="M30" s="13">
        <f t="shared" si="3"/>
        <v>0.95348837209302328</v>
      </c>
      <c r="N30" s="20">
        <v>40</v>
      </c>
      <c r="O30" s="13">
        <f t="shared" si="4"/>
        <v>0.93023255813953487</v>
      </c>
      <c r="P30" s="40">
        <v>21</v>
      </c>
      <c r="Q30" s="16">
        <f t="shared" si="5"/>
        <v>0.95454545454545459</v>
      </c>
      <c r="R30" s="52">
        <v>24</v>
      </c>
      <c r="S30" s="39">
        <v>20</v>
      </c>
      <c r="T30" s="16">
        <f t="shared" si="7"/>
        <v>0.90909090909090906</v>
      </c>
      <c r="U30" s="40">
        <v>18</v>
      </c>
      <c r="V30" s="56">
        <v>4</v>
      </c>
      <c r="W30" s="16">
        <f t="shared" si="8"/>
        <v>1</v>
      </c>
      <c r="X30" s="48"/>
      <c r="Y30" s="34">
        <f t="shared" si="6"/>
        <v>0.96934460887949259</v>
      </c>
      <c r="Z30" s="54">
        <v>1</v>
      </c>
      <c r="AA30" s="55">
        <f t="shared" si="9"/>
        <v>0.98467230443974629</v>
      </c>
    </row>
    <row r="31" spans="1:27" ht="15.75" x14ac:dyDescent="0.25">
      <c r="A31" s="9" t="s">
        <v>33</v>
      </c>
      <c r="B31" s="42">
        <v>139</v>
      </c>
      <c r="C31" s="43">
        <v>129</v>
      </c>
      <c r="D31" s="44">
        <v>139</v>
      </c>
      <c r="E31" s="13">
        <f t="shared" si="10"/>
        <v>1</v>
      </c>
      <c r="F31" s="44">
        <v>139</v>
      </c>
      <c r="G31" s="13">
        <f t="shared" si="0"/>
        <v>1</v>
      </c>
      <c r="H31" s="44">
        <v>139</v>
      </c>
      <c r="I31" s="13">
        <f t="shared" si="1"/>
        <v>1</v>
      </c>
      <c r="J31" s="44">
        <v>139</v>
      </c>
      <c r="K31" s="13">
        <f t="shared" si="2"/>
        <v>1</v>
      </c>
      <c r="L31" s="44">
        <v>139</v>
      </c>
      <c r="M31" s="13">
        <f t="shared" si="3"/>
        <v>1</v>
      </c>
      <c r="N31" s="44">
        <v>139</v>
      </c>
      <c r="O31" s="13">
        <f t="shared" si="4"/>
        <v>1</v>
      </c>
      <c r="P31" s="44">
        <v>129</v>
      </c>
      <c r="Q31" s="16">
        <f t="shared" si="5"/>
        <v>1</v>
      </c>
      <c r="R31" s="53">
        <v>132</v>
      </c>
      <c r="S31" s="50">
        <v>129</v>
      </c>
      <c r="T31" s="16">
        <f t="shared" si="7"/>
        <v>1</v>
      </c>
      <c r="U31" s="44">
        <v>57</v>
      </c>
      <c r="V31" s="56">
        <v>68</v>
      </c>
      <c r="W31" s="16">
        <f t="shared" si="8"/>
        <v>0.96899224806201545</v>
      </c>
      <c r="X31" s="48"/>
      <c r="Y31" s="34">
        <f t="shared" si="6"/>
        <v>0.9965546942291128</v>
      </c>
      <c r="Z31" s="54">
        <v>0.98</v>
      </c>
      <c r="AA31" s="55">
        <f t="shared" si="9"/>
        <v>0.98827734711455639</v>
      </c>
    </row>
    <row r="34" spans="21:22" x14ac:dyDescent="0.2">
      <c r="U34" s="45"/>
      <c r="V34" s="45"/>
    </row>
    <row r="72" spans="1:24" ht="15.75" x14ac:dyDescent="0.25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</sheetData>
  <autoFilter ref="A1:Y3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sortState ref="Y5:Y31">
    <sortCondition descending="1" ref="Y5"/>
  </sortState>
  <mergeCells count="18">
    <mergeCell ref="Z3:Z4"/>
    <mergeCell ref="AA2:AA4"/>
    <mergeCell ref="Y2:Y4"/>
    <mergeCell ref="P2:X2"/>
    <mergeCell ref="U3:X3"/>
    <mergeCell ref="A1:W1"/>
    <mergeCell ref="D3:E3"/>
    <mergeCell ref="F3:G3"/>
    <mergeCell ref="A2:A3"/>
    <mergeCell ref="B2:B4"/>
    <mergeCell ref="D2:O2"/>
    <mergeCell ref="N3:O3"/>
    <mergeCell ref="P3:Q3"/>
    <mergeCell ref="R3:T3"/>
    <mergeCell ref="C2:C4"/>
    <mergeCell ref="H3:I3"/>
    <mergeCell ref="J3:K3"/>
    <mergeCell ref="L3:M3"/>
  </mergeCells>
  <pageMargins left="0.23622047244094491" right="0.23622047244094491" top="0.74803149606299213" bottom="0.74803149606299213" header="0.31496062992125984" footer="0.31496062992125984"/>
  <pageSetup paperSize="9" scale="72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ОДОД табл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Вельченко Владимир Викторович</dc:creator>
  <cp:lastModifiedBy>Михайличенко Анна Сергеевна</cp:lastModifiedBy>
  <cp:lastPrinted>2022-12-06T10:40:04Z</cp:lastPrinted>
  <dcterms:created xsi:type="dcterms:W3CDTF">2015-10-08T10:51:06Z</dcterms:created>
  <dcterms:modified xsi:type="dcterms:W3CDTF">2022-12-08T05:16:14Z</dcterms:modified>
</cp:coreProperties>
</file>