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30" yWindow="600" windowWidth="27495" windowHeight="13995"/>
  </bookViews>
  <sheets>
    <sheet name="ДО" sheetId="1" r:id="rId1"/>
  </sheets>
  <calcPr calcId="145621"/>
</workbook>
</file>

<file path=xl/calcChain.xml><?xml version="1.0" encoding="utf-8"?>
<calcChain xmlns="http://schemas.openxmlformats.org/spreadsheetml/2006/main">
  <c r="DR42" i="1" l="1"/>
  <c r="DQ42" i="1"/>
  <c r="DP42" i="1"/>
  <c r="DO42" i="1"/>
  <c r="DN42" i="1"/>
  <c r="DM42" i="1"/>
  <c r="DL42" i="1"/>
  <c r="DK42" i="1"/>
  <c r="DJ42" i="1"/>
  <c r="DI42" i="1"/>
  <c r="DH42" i="1"/>
  <c r="DG42" i="1"/>
  <c r="DF42" i="1"/>
  <c r="DE42" i="1"/>
  <c r="DD42" i="1"/>
  <c r="DC42" i="1"/>
  <c r="DB42" i="1"/>
  <c r="DA42" i="1"/>
  <c r="CZ42" i="1"/>
  <c r="CY42" i="1"/>
  <c r="CX42" i="1"/>
  <c r="CW42" i="1"/>
  <c r="CV42" i="1"/>
  <c r="CU42" i="1"/>
  <c r="CT42" i="1"/>
  <c r="CS42" i="1"/>
  <c r="CR42" i="1"/>
  <c r="CQ42" i="1"/>
  <c r="CP42" i="1"/>
  <c r="CO42" i="1"/>
  <c r="CN42" i="1"/>
  <c r="CM42" i="1"/>
  <c r="CL42" i="1"/>
  <c r="CK42" i="1"/>
  <c r="CJ42" i="1"/>
  <c r="CI42" i="1"/>
  <c r="CH42" i="1"/>
  <c r="CG42" i="1"/>
  <c r="CF42" i="1"/>
  <c r="CE42" i="1"/>
  <c r="CD42" i="1"/>
  <c r="CC42" i="1"/>
  <c r="CB42" i="1"/>
  <c r="CA42" i="1"/>
  <c r="BZ42" i="1"/>
  <c r="BY42" i="1"/>
  <c r="BX42" i="1"/>
  <c r="BW42" i="1"/>
  <c r="BV42" i="1"/>
  <c r="BU42" i="1"/>
  <c r="BT42" i="1"/>
  <c r="BS42" i="1"/>
  <c r="BR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DR41" i="1"/>
  <c r="DQ41" i="1"/>
  <c r="DP41" i="1"/>
  <c r="DO41" i="1"/>
  <c r="DN41" i="1"/>
  <c r="DM41" i="1"/>
  <c r="DL41" i="1"/>
  <c r="DK41" i="1"/>
  <c r="DJ41" i="1"/>
  <c r="DI41" i="1"/>
  <c r="DH41" i="1"/>
  <c r="DG41" i="1"/>
  <c r="DF41" i="1"/>
  <c r="DE41" i="1"/>
  <c r="DD41" i="1"/>
  <c r="DC41" i="1"/>
  <c r="DB41" i="1"/>
  <c r="DA41" i="1"/>
  <c r="CZ41" i="1"/>
  <c r="CY41" i="1"/>
  <c r="CX41" i="1"/>
  <c r="CW41" i="1"/>
  <c r="CV41" i="1"/>
  <c r="CU41" i="1"/>
  <c r="CT41" i="1"/>
  <c r="CS41" i="1"/>
  <c r="CR41" i="1"/>
  <c r="CQ41" i="1"/>
  <c r="CP41" i="1"/>
  <c r="CO41" i="1"/>
  <c r="CN41" i="1"/>
  <c r="CM41" i="1"/>
  <c r="CL41" i="1"/>
  <c r="CK41" i="1"/>
  <c r="CJ41" i="1"/>
  <c r="CI41" i="1"/>
  <c r="CH41" i="1"/>
  <c r="CG41" i="1"/>
  <c r="CF41" i="1"/>
  <c r="CE41" i="1"/>
  <c r="CD41" i="1"/>
  <c r="CC41" i="1"/>
  <c r="CB41" i="1"/>
  <c r="CA41" i="1"/>
  <c r="BZ41" i="1"/>
  <c r="BY41" i="1"/>
  <c r="BX41" i="1"/>
  <c r="BW41" i="1"/>
  <c r="BV41" i="1"/>
  <c r="BU41" i="1"/>
  <c r="BT41" i="1"/>
  <c r="BS41" i="1"/>
  <c r="BR41" i="1"/>
  <c r="BQ41" i="1"/>
  <c r="BP41" i="1"/>
  <c r="BO41" i="1"/>
  <c r="BN41" i="1"/>
  <c r="BM41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DR40" i="1"/>
  <c r="DQ40" i="1"/>
  <c r="DP40" i="1"/>
  <c r="DO40" i="1"/>
  <c r="DN40" i="1"/>
  <c r="DM40" i="1"/>
  <c r="DL40" i="1"/>
  <c r="DK40" i="1"/>
  <c r="DJ40" i="1"/>
  <c r="DI40" i="1"/>
  <c r="DH40" i="1"/>
  <c r="DG40" i="1"/>
  <c r="DF40" i="1"/>
  <c r="DE40" i="1"/>
  <c r="DD40" i="1"/>
  <c r="DC40" i="1"/>
  <c r="DB40" i="1"/>
  <c r="DA40" i="1"/>
  <c r="CZ40" i="1"/>
  <c r="CY40" i="1"/>
  <c r="CX40" i="1"/>
  <c r="CW40" i="1"/>
  <c r="CV40" i="1"/>
  <c r="CU40" i="1"/>
  <c r="CT40" i="1"/>
  <c r="CS40" i="1"/>
  <c r="CR40" i="1"/>
  <c r="CQ40" i="1"/>
  <c r="CP40" i="1"/>
  <c r="CO40" i="1"/>
  <c r="CN40" i="1"/>
  <c r="CM40" i="1"/>
  <c r="CL40" i="1"/>
  <c r="CK40" i="1"/>
  <c r="CJ40" i="1"/>
  <c r="CI40" i="1"/>
  <c r="CH40" i="1"/>
  <c r="CG40" i="1"/>
  <c r="CF40" i="1"/>
  <c r="CE40" i="1"/>
  <c r="CD40" i="1"/>
  <c r="CC40" i="1"/>
  <c r="CB40" i="1"/>
  <c r="CA40" i="1"/>
  <c r="BZ40" i="1"/>
  <c r="BY40" i="1"/>
  <c r="BX40" i="1"/>
  <c r="BW40" i="1"/>
  <c r="BV40" i="1"/>
  <c r="BU40" i="1"/>
  <c r="BT40" i="1"/>
  <c r="BS40" i="1"/>
  <c r="BR40" i="1"/>
  <c r="BQ40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DR39" i="1"/>
  <c r="DQ39" i="1"/>
  <c r="DP39" i="1"/>
  <c r="DO39" i="1"/>
  <c r="DN39" i="1"/>
  <c r="DM39" i="1"/>
  <c r="DL39" i="1"/>
  <c r="DK39" i="1"/>
  <c r="DJ39" i="1"/>
  <c r="DI39" i="1"/>
  <c r="DH39" i="1"/>
  <c r="DG39" i="1"/>
  <c r="DF39" i="1"/>
  <c r="DE39" i="1"/>
  <c r="DD39" i="1"/>
  <c r="DC39" i="1"/>
  <c r="DB39" i="1"/>
  <c r="DA39" i="1"/>
  <c r="CZ39" i="1"/>
  <c r="CY39" i="1"/>
  <c r="CX39" i="1"/>
  <c r="CW39" i="1"/>
  <c r="CV39" i="1"/>
  <c r="CU39" i="1"/>
  <c r="CT39" i="1"/>
  <c r="CS39" i="1"/>
  <c r="CR39" i="1"/>
  <c r="CQ39" i="1"/>
  <c r="CP39" i="1"/>
  <c r="CO39" i="1"/>
  <c r="CN39" i="1"/>
  <c r="CM39" i="1"/>
  <c r="CL39" i="1"/>
  <c r="CK39" i="1"/>
  <c r="CJ39" i="1"/>
  <c r="CI39" i="1"/>
  <c r="CH39" i="1"/>
  <c r="CG39" i="1"/>
  <c r="CF39" i="1"/>
  <c r="CE39" i="1"/>
  <c r="CD39" i="1"/>
  <c r="CC39" i="1"/>
  <c r="CB39" i="1"/>
  <c r="CA39" i="1"/>
  <c r="BZ39" i="1"/>
  <c r="BY39" i="1"/>
  <c r="BX39" i="1"/>
  <c r="BW39" i="1"/>
  <c r="BV39" i="1"/>
  <c r="BU39" i="1"/>
  <c r="BT39" i="1"/>
  <c r="BS39" i="1"/>
  <c r="BR39" i="1"/>
  <c r="BQ39" i="1"/>
  <c r="BP39" i="1"/>
  <c r="BO39" i="1"/>
  <c r="BN39" i="1"/>
  <c r="BM39" i="1"/>
  <c r="BL39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DR38" i="1"/>
  <c r="DQ38" i="1"/>
  <c r="DP38" i="1"/>
  <c r="DO38" i="1"/>
  <c r="DN38" i="1"/>
  <c r="DM38" i="1"/>
  <c r="DL38" i="1"/>
  <c r="DK38" i="1"/>
  <c r="DJ38" i="1"/>
  <c r="DI38" i="1"/>
  <c r="DH38" i="1"/>
  <c r="DG38" i="1"/>
  <c r="DF38" i="1"/>
  <c r="DE38" i="1"/>
  <c r="DD38" i="1"/>
  <c r="DC38" i="1"/>
  <c r="DB38" i="1"/>
  <c r="DA38" i="1"/>
  <c r="CZ38" i="1"/>
  <c r="CY38" i="1"/>
  <c r="CX38" i="1"/>
  <c r="CW38" i="1"/>
  <c r="CV38" i="1"/>
  <c r="CU38" i="1"/>
  <c r="CT38" i="1"/>
  <c r="CS38" i="1"/>
  <c r="CR38" i="1"/>
  <c r="CQ38" i="1"/>
  <c r="CP38" i="1"/>
  <c r="CO38" i="1"/>
  <c r="CN38" i="1"/>
  <c r="CM38" i="1"/>
  <c r="CL38" i="1"/>
  <c r="CK38" i="1"/>
  <c r="CJ38" i="1"/>
  <c r="CI38" i="1"/>
  <c r="CH38" i="1"/>
  <c r="CG38" i="1"/>
  <c r="CF38" i="1"/>
  <c r="CE38" i="1"/>
  <c r="CD38" i="1"/>
  <c r="CC38" i="1"/>
  <c r="CB38" i="1"/>
  <c r="CA38" i="1"/>
  <c r="BZ38" i="1"/>
  <c r="BY38" i="1"/>
  <c r="BX38" i="1"/>
  <c r="BW38" i="1"/>
  <c r="BV38" i="1"/>
  <c r="BU38" i="1"/>
  <c r="BT38" i="1"/>
  <c r="BS38" i="1"/>
  <c r="BR38" i="1"/>
  <c r="BQ38" i="1"/>
  <c r="BP38" i="1"/>
  <c r="BO38" i="1"/>
  <c r="BN38" i="1"/>
  <c r="BM38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DR37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Q37" i="1"/>
  <c r="CP37" i="1"/>
  <c r="CO37" i="1"/>
  <c r="CN37" i="1"/>
  <c r="CM37" i="1"/>
  <c r="CL37" i="1"/>
  <c r="CK37" i="1"/>
  <c r="CJ37" i="1"/>
  <c r="CI37" i="1"/>
  <c r="CH37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BT37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EA31" i="1"/>
  <c r="DZ31" i="1"/>
  <c r="DY31" i="1"/>
  <c r="DX31" i="1"/>
  <c r="DW31" i="1"/>
  <c r="DV31" i="1"/>
  <c r="DU31" i="1"/>
  <c r="DT31" i="1"/>
  <c r="DS31" i="1"/>
  <c r="EA30" i="1"/>
  <c r="DZ30" i="1"/>
  <c r="DY30" i="1"/>
  <c r="DX30" i="1"/>
  <c r="DW30" i="1"/>
  <c r="DV30" i="1"/>
  <c r="DU30" i="1"/>
  <c r="DT30" i="1"/>
  <c r="DS30" i="1"/>
  <c r="EA29" i="1"/>
  <c r="DZ29" i="1"/>
  <c r="DY29" i="1"/>
  <c r="DX29" i="1"/>
  <c r="DW29" i="1"/>
  <c r="DV29" i="1"/>
  <c r="DU29" i="1"/>
  <c r="DT29" i="1"/>
  <c r="DS29" i="1"/>
  <c r="EA28" i="1"/>
  <c r="DZ28" i="1"/>
  <c r="DY28" i="1"/>
  <c r="DX28" i="1"/>
  <c r="DW28" i="1"/>
  <c r="DV28" i="1"/>
  <c r="DV33" i="1" s="1"/>
  <c r="DU28" i="1"/>
  <c r="DT28" i="1"/>
  <c r="DS28" i="1"/>
  <c r="EA27" i="1"/>
  <c r="DZ27" i="1"/>
  <c r="DY27" i="1"/>
  <c r="DX27" i="1"/>
  <c r="DW27" i="1"/>
  <c r="DV27" i="1"/>
  <c r="DU27" i="1"/>
  <c r="DT27" i="1"/>
  <c r="DS27" i="1"/>
  <c r="EA26" i="1"/>
  <c r="DZ26" i="1"/>
  <c r="DY26" i="1"/>
  <c r="DX26" i="1"/>
  <c r="DW26" i="1"/>
  <c r="DV26" i="1"/>
  <c r="DU26" i="1"/>
  <c r="DT26" i="1"/>
  <c r="DS26" i="1"/>
  <c r="EA25" i="1"/>
  <c r="DZ25" i="1"/>
  <c r="DY25" i="1"/>
  <c r="DX25" i="1"/>
  <c r="DW25" i="1"/>
  <c r="DV25" i="1"/>
  <c r="DU25" i="1"/>
  <c r="DT25" i="1"/>
  <c r="DS25" i="1"/>
  <c r="EA24" i="1"/>
  <c r="DZ24" i="1"/>
  <c r="DY24" i="1"/>
  <c r="DX24" i="1"/>
  <c r="DW24" i="1"/>
  <c r="DV24" i="1"/>
  <c r="DU24" i="1"/>
  <c r="DT24" i="1"/>
  <c r="DS24" i="1"/>
  <c r="EA23" i="1"/>
  <c r="DZ23" i="1"/>
  <c r="DY23" i="1"/>
  <c r="DX23" i="1"/>
  <c r="DW23" i="1"/>
  <c r="DV23" i="1"/>
  <c r="DU23" i="1"/>
  <c r="DT23" i="1"/>
  <c r="DS23" i="1"/>
  <c r="EA22" i="1"/>
  <c r="DZ22" i="1"/>
  <c r="DY22" i="1"/>
  <c r="DX22" i="1"/>
  <c r="DW22" i="1"/>
  <c r="DV22" i="1"/>
  <c r="DU22" i="1"/>
  <c r="DT22" i="1"/>
  <c r="DS22" i="1"/>
  <c r="EA21" i="1"/>
  <c r="DZ21" i="1"/>
  <c r="DY21" i="1"/>
  <c r="DX21" i="1"/>
  <c r="DW21" i="1"/>
  <c r="DV21" i="1"/>
  <c r="DU21" i="1"/>
  <c r="DT21" i="1"/>
  <c r="DS21" i="1"/>
  <c r="EA20" i="1"/>
  <c r="DZ20" i="1"/>
  <c r="DY20" i="1"/>
  <c r="DX20" i="1"/>
  <c r="DW20" i="1"/>
  <c r="DV20" i="1"/>
  <c r="DU20" i="1"/>
  <c r="DT20" i="1"/>
  <c r="DS20" i="1"/>
  <c r="EA19" i="1"/>
  <c r="DZ19" i="1"/>
  <c r="DY19" i="1"/>
  <c r="DX19" i="1"/>
  <c r="DW19" i="1"/>
  <c r="DV19" i="1"/>
  <c r="DU19" i="1"/>
  <c r="DT19" i="1"/>
  <c r="DS19" i="1"/>
  <c r="EA18" i="1"/>
  <c r="DZ18" i="1"/>
  <c r="DY18" i="1"/>
  <c r="DX18" i="1"/>
  <c r="DW18" i="1"/>
  <c r="DV18" i="1"/>
  <c r="DU18" i="1"/>
  <c r="DT18" i="1"/>
  <c r="DS18" i="1"/>
  <c r="EA17" i="1"/>
  <c r="DZ17" i="1"/>
  <c r="DY17" i="1"/>
  <c r="DX17" i="1"/>
  <c r="DW17" i="1"/>
  <c r="DV17" i="1"/>
  <c r="DU17" i="1"/>
  <c r="DT17" i="1"/>
  <c r="DS17" i="1"/>
  <c r="EA16" i="1"/>
  <c r="DZ16" i="1"/>
  <c r="DY16" i="1"/>
  <c r="DX16" i="1"/>
  <c r="DW16" i="1"/>
  <c r="DV16" i="1"/>
  <c r="DU16" i="1"/>
  <c r="DT16" i="1"/>
  <c r="DS16" i="1"/>
  <c r="EA15" i="1"/>
  <c r="DZ15" i="1"/>
  <c r="DY15" i="1"/>
  <c r="DX15" i="1"/>
  <c r="DW15" i="1"/>
  <c r="DV15" i="1"/>
  <c r="DU15" i="1"/>
  <c r="DT15" i="1"/>
  <c r="DS15" i="1"/>
  <c r="EA14" i="1"/>
  <c r="DZ14" i="1"/>
  <c r="DY14" i="1"/>
  <c r="DX14" i="1"/>
  <c r="DW14" i="1"/>
  <c r="DV14" i="1"/>
  <c r="DU14" i="1"/>
  <c r="DT14" i="1"/>
  <c r="DS14" i="1"/>
  <c r="EA13" i="1"/>
  <c r="DZ13" i="1"/>
  <c r="DY13" i="1"/>
  <c r="DX13" i="1"/>
  <c r="DW13" i="1"/>
  <c r="DV13" i="1"/>
  <c r="DU13" i="1"/>
  <c r="DT13" i="1"/>
  <c r="DS13" i="1"/>
  <c r="EA12" i="1"/>
  <c r="DZ12" i="1"/>
  <c r="DY12" i="1"/>
  <c r="DX12" i="1"/>
  <c r="DW12" i="1"/>
  <c r="DV12" i="1"/>
  <c r="DU12" i="1"/>
  <c r="DT12" i="1"/>
  <c r="DS12" i="1"/>
  <c r="EA11" i="1"/>
  <c r="DZ11" i="1"/>
  <c r="DY11" i="1"/>
  <c r="DX11" i="1"/>
  <c r="DW11" i="1"/>
  <c r="DV11" i="1"/>
  <c r="DU11" i="1"/>
  <c r="DT11" i="1"/>
  <c r="DS11" i="1"/>
  <c r="EA10" i="1"/>
  <c r="DZ10" i="1"/>
  <c r="DY10" i="1"/>
  <c r="DX10" i="1"/>
  <c r="DW10" i="1"/>
  <c r="DV10" i="1"/>
  <c r="DU10" i="1"/>
  <c r="DT10" i="1"/>
  <c r="DS10" i="1"/>
  <c r="EA9" i="1"/>
  <c r="DZ9" i="1"/>
  <c r="DY9" i="1"/>
  <c r="DX9" i="1"/>
  <c r="DW9" i="1"/>
  <c r="DV9" i="1"/>
  <c r="DU9" i="1"/>
  <c r="DT9" i="1"/>
  <c r="DS9" i="1"/>
  <c r="EA8" i="1"/>
  <c r="DZ8" i="1"/>
  <c r="DY8" i="1"/>
  <c r="DX8" i="1"/>
  <c r="DW8" i="1"/>
  <c r="DV8" i="1"/>
  <c r="DU8" i="1"/>
  <c r="DT8" i="1"/>
  <c r="DS8" i="1"/>
  <c r="EA7" i="1"/>
  <c r="DZ7" i="1"/>
  <c r="DY7" i="1"/>
  <c r="DX7" i="1"/>
  <c r="DW7" i="1"/>
  <c r="DV7" i="1"/>
  <c r="DU7" i="1"/>
  <c r="DT7" i="1"/>
  <c r="DS7" i="1"/>
  <c r="EA6" i="1"/>
  <c r="DZ6" i="1"/>
  <c r="DY6" i="1"/>
  <c r="DX6" i="1"/>
  <c r="DW6" i="1"/>
  <c r="DV6" i="1"/>
  <c r="DU6" i="1"/>
  <c r="DT6" i="1"/>
  <c r="DS6" i="1"/>
  <c r="EA5" i="1"/>
  <c r="DZ5" i="1"/>
  <c r="DY5" i="1"/>
  <c r="DX5" i="1"/>
  <c r="DW5" i="1"/>
  <c r="DV5" i="1"/>
  <c r="DU5" i="1"/>
  <c r="DT5" i="1"/>
  <c r="DS5" i="1"/>
</calcChain>
</file>

<file path=xl/sharedStrings.xml><?xml version="1.0" encoding="utf-8"?>
<sst xmlns="http://schemas.openxmlformats.org/spreadsheetml/2006/main" count="431" uniqueCount="205">
  <si>
    <t>Наименование раздела в меню сайта</t>
  </si>
  <si>
    <t>Сведения об образовательной организации</t>
  </si>
  <si>
    <t>Аттестация педагогических работников</t>
  </si>
  <si>
    <t>Новости</t>
  </si>
  <si>
    <t>Организация учебно-воспитательного процесса</t>
  </si>
  <si>
    <t>Достижения</t>
  </si>
  <si>
    <t>Программа развития</t>
  </si>
  <si>
    <t>Воспитательная работа</t>
  </si>
  <si>
    <t>Информационная безопасность</t>
  </si>
  <si>
    <t>Наш профсоюз</t>
  </si>
  <si>
    <t>Специальная оценка условий труда</t>
  </si>
  <si>
    <t>Карта сайта</t>
  </si>
  <si>
    <t>Статистика посещения</t>
  </si>
  <si>
    <t>Наименование подраздела</t>
  </si>
  <si>
    <t>Основные сведения</t>
  </si>
  <si>
    <t>Структура и органы управления  организацией дополнительного образования</t>
  </si>
  <si>
    <t>Документы</t>
  </si>
  <si>
    <t>Образование</t>
  </si>
  <si>
    <t>Образовательные стандарты и требования</t>
  </si>
  <si>
    <t>Руководство. Педагогический (научно-педагогический) состав</t>
  </si>
  <si>
    <t>Материально-техническое обеспечение и оснащенность образовательного процесса</t>
  </si>
  <si>
    <t>Стипендии и меры поддержки обучающихся</t>
  </si>
  <si>
    <t>Платные образовательные услуги</t>
  </si>
  <si>
    <t>Финансово-хозяйственная деятельность</t>
  </si>
  <si>
    <t>Вакантные места для приема(перевода) обучающихся</t>
  </si>
  <si>
    <t>Доступная среда</t>
  </si>
  <si>
    <t>Международное сотрудничество</t>
  </si>
  <si>
    <t>Нормативные документы</t>
  </si>
  <si>
    <t>Аттестация в целях подтверждения соответствия занимаемой должности</t>
  </si>
  <si>
    <t>Результаты профессиональной деятельности педагогических работников, аттестуемых в целях установления квалификационной категории(первой, высшей)</t>
  </si>
  <si>
    <t>Локальные нормативные акты в сфере обеспечения информационной безопасности обучающихся</t>
  </si>
  <si>
    <t>Нормативное регулирование</t>
  </si>
  <si>
    <t>Педагогическим работникам</t>
  </si>
  <si>
    <t>Обучающимся</t>
  </si>
  <si>
    <t>Родителям (законным представителям) обучающихся</t>
  </si>
  <si>
    <t>Детские безопасные сайты</t>
  </si>
  <si>
    <t>Критерий</t>
  </si>
  <si>
    <t>Полное и сокращенное (при наличии) наименование образовательной организации</t>
  </si>
  <si>
    <t>Дата создания образовательной организации</t>
  </si>
  <si>
    <t>Учредитель образовательной организации (наименование, местонахождение, график работы, телефон, электронная почта, адрес сайта в сети интернет, Ф.И.О и телефоны курирующего отдела и специалистов)</t>
  </si>
  <si>
    <t>Наименование представительств и филиалов образовательной организации (в том числе находящихся за пределами РФ)</t>
  </si>
  <si>
    <t>Место нахождения образовательной организации, ее представительств и филиалов (при наличии)</t>
  </si>
  <si>
    <t>Режим и график работы образовательной организации, её представительств и филиалов (при наличии)</t>
  </si>
  <si>
    <t>Контактные телефоны образовательной организации, ее представительств и филиалов (при наличии)</t>
  </si>
  <si>
    <t>Адреса электронной почты образовательной организации, её представительств и филиалов (при наличии)</t>
  </si>
  <si>
    <t>Адреса официальных сайтов представительств и филиалов образовательной организации (при наличии) или страницы в информационно-телекоммуникационной сети "Интернет"</t>
  </si>
  <si>
    <t>Места осуществления образовательной деятельности, в том числе сведения об адресах мест осуществления образовательной деятель-ности, которые в соответствии с частью 4 ста-тьи 91 Федерального закона от 29 декабря 2012 г. № 273-ФЗ «Об образовании в Российской Федерации» не включаются в соответствующую запись в реестре лицензий на осуществление образовательной деятельности, данные указываются в виде адреса места нахождения, в том числе: 
	а) места осуществления образовательной деятельности при использовании сетевой формы реализации образовательных программ; 
	б) места осуществления образовательной деятельности по допорлнительным образовательным програмам</t>
  </si>
  <si>
    <t>Схема проезда</t>
  </si>
  <si>
    <t>Органы управления образовательной организации (по Уставу) с указанием наименований органов управления</t>
  </si>
  <si>
    <t>Положения об органах управления образовательной организации с приложением указанных положений в виде электронных документов (при наличии органов управления)</t>
  </si>
  <si>
    <t xml:space="preserve">Структурные подразделения образовательной организации (при наличии) с указанием наименований структурных подразделений </t>
  </si>
  <si>
    <t>Фамилии, имена, отчества (при наличии) и должности руководителей структурных подразделений</t>
  </si>
  <si>
    <t>Места нахождения структурных подразделений (органов управления) образовательной организации (при наличии структурных подразделений (органов управления);</t>
  </si>
  <si>
    <t>Адреса официальных сайтов в информационно-телекоммуникационной сети «Интернет» структурных подразделений (органов управления) образовательной организации (при наличии официальных сайтов)</t>
  </si>
  <si>
    <t>Адреса электронной почты структурных подразделений (органов управления) образовательной организации (при наличии электронной почты)</t>
  </si>
  <si>
    <t>Положения о структурных подразделениях образовательной организации с приложением указанных положений в виде электронных документов (при наличии структурных подразделений)</t>
  </si>
  <si>
    <t>Копия Устава образовательной организации с изменениями (при наличии)</t>
  </si>
  <si>
    <t>Копия свидетельства о государственной аккредитации (с приложениями) (при наличии)</t>
  </si>
  <si>
    <t>Копия Правил внутреннего распорядка обучающихся с приложением электронного документа</t>
  </si>
  <si>
    <t>Копия Правил внутреннего трудового распорядка с приложением электронного документа</t>
  </si>
  <si>
    <t>Копия Коллективного договора с приложением электронного документа</t>
  </si>
  <si>
    <t>Отчет о результатах самообследования за предшествующий календарный год; Дополнительные показателей самообследования за предшествующий календарный год, необходимые для проведения НОКУОД</t>
  </si>
  <si>
    <t>Публичный доклад за предшествующий учебный год</t>
  </si>
  <si>
    <t>Предписания органов, осуществляющих государственный контроль (надзор) в сфере образования, отчёты об исполнении таких предписаний (до подтверждения органом, осуществляющим государственный контроль (надзор) в сфере образования, исполнения предписания или признания его недействительным в установленном законом порядке) (при наличии)</t>
  </si>
  <si>
    <t>Правила приема обучающихся с приложением электронного документа</t>
  </si>
  <si>
    <t>Режим занятий обучающихся с приложением электронного документа</t>
  </si>
  <si>
    <t>Формы, периодичность и порядок текущего контроля успеваемости и промежуточной аттестации обучающихся с приложением электронного документа</t>
  </si>
  <si>
    <t>Порядок и основания перевода, отчисления и восстановления обучающихся с приложением электронного документа</t>
  </si>
  <si>
    <t>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 с приложением электронного документа</t>
  </si>
  <si>
    <t>Положение о сайте образовательной организации</t>
  </si>
  <si>
    <t>Приказы, положения, должностные инструкции</t>
  </si>
  <si>
    <t>"Горячая линия"</t>
  </si>
  <si>
    <t>Локальный акт о порядке пожертвований от граждан и юридических лиц</t>
  </si>
  <si>
    <t>Реквизиты расчетного счета, на который поступают пожертвования</t>
  </si>
  <si>
    <t>Отчет о расходовании пожертвований и целевых взносов физических и юридических лиц</t>
  </si>
  <si>
    <t>Приказ о назначении ответственного  за организацию обработки персональных данных в ОО</t>
  </si>
  <si>
    <t>Правила (положение) о порядке обработки персональных данных, утвержденные руководителем ОО</t>
  </si>
  <si>
    <t>Типовая форма согласия на обработку персональных данных работников и обучающихся, в соответствии со ст. 18.1. Федерального закона от 27.07.2006 № 152-ФЗ</t>
  </si>
  <si>
    <t>Реализуемые образовательные программы, в том числе реализуемые адаптированные образовательные программы, с указанием в отношении каждой образовательной программы:
	-Реализуемые уровни образования;
	-Форма обучения;
	-Нормативные сроки обучения;
	-Срок действия государственной аккредитации образовательной программы, общественной, профессионально-общественной аккредитации образовательной программы (при наличии общественной, профессионально-общественной аккредитации);
	-Язык(и), на котором(ых) осуществляется образование (обучение);</t>
  </si>
  <si>
    <t>Учебные предметы, курсы дисциплины (модули), предусмотренные  соответствующей образовательной программой;
	Практики, предусмотренные  соответствующей образовательной программой;
	Использование при реализации образовательных программ электронного обучения и дистанционных образовательных технологий;</t>
  </si>
  <si>
    <t>Описание образовательной программы с приложением образовательной программы в форме электронного документа или в виде активных ссылок, непосредственный переход по которым позволяет получить доступ к страницам Сайта</t>
  </si>
  <si>
    <t>Учебный план с приложением его в форме электронного документа</t>
  </si>
  <si>
    <t>Аннотации к рабочим программам дисциплин (по каждому учебному предмету, курсу, дисциплине (модулю), практики, в составе образовательной программы) с приложением рабочих программ в виде электронного документа</t>
  </si>
  <si>
    <t>Календарный учебный график с приложением его в форме электронного документа</t>
  </si>
  <si>
    <t>Методические и иные документы, разработанные образовательной организацией для обеспечения образовательного процесса в виде электронных документов</t>
  </si>
  <si>
    <t>Численность обучающихся по реализуемым образовательным программам, в том числе:
	 - общая численность обучающихся;
	 - численность обучающихся за счет бюджетных ассигнований федерального бюджета (в том числе с выделением численности обучающихся, являющихся иностранными гражданами);
	 - численность обучающихся за счет бюджетных ассигнований бюджетов субъектов Российской Федерации (в том числе с выделением численности обучающихся, являющихся иностранными гражданами);
	 - численность обучающихся за счёт бюджетных ассигнований местных бюджетов (в том числе с выделением численности обучающихся, являющихся иностранными гражданами);
	 - численность обучающихся по договорам об образовании, заключаемых при приеме на обучение за счет средств физического и (или) юридического лица (далее - договор об оказании платных образовательных услуг) (в том числе с выделением численности обучающихся, являющихся иностранными гражданами);</t>
  </si>
  <si>
    <t>Лицензия на осуществление образовательной деятельности (выписка из реестра лицензий на осуществление образовательной деятельности)</t>
  </si>
  <si>
    <t>Применяемые федеральные государственные образовательные стандарты, федеральные государственные требования с приложением их копий или размещением гиперссылки на действующие редакции соответствующих документов</t>
  </si>
  <si>
    <t>Утвержденные образовательные стандарты, самостоятельно  устанавливаемые требования с приложением образовательных стандартов,  самостоятельно устанавливаемых требований в форме электронного документа  или в виде активных ссылок, непосредственный переход по которым позволяет получить доступ к образовательному стандарту, самостоятельно  устанавливаемым требованиям в форме электронного документа</t>
  </si>
  <si>
    <t>Руководитель образовательной организации: 
	Фамилия, имя, отчество (при наличии);
	Наименование 	должности;
	Контактные телефоны;
	Адреса электронной почты;</t>
  </si>
  <si>
    <t>Заместители руководителя образовательной организации:
  Фамилия, имя, отчество (при наличии);
  Наименование 	лолжности;
	Контактные телефоны;
	Адреса электронной почты;</t>
  </si>
  <si>
    <t>Руководители филиалов, представительств образовательной организации (при наличии:)
	Фамилия, имя, отчество (при наличии);
	Наименование 	должности;
	Контактные телефоны;
	Адреса электронной почты;</t>
  </si>
  <si>
    <t>Персональный состав педагогических работников каждой реализуемой образовательной программы в форме электронного документа или в виде  активных ссылок, непосредственный переход по которым позволяет получить доступ к страницам Сайта, содержащим информацию:
	Фамилия, имя, отчество (при наличии);
	Занимаемая должность (должности);
	Уровень образования;
	Квалификация;
Наименование направления подготовки и (или) специальности, в том числе научной, и квалификации;
	Ученая степень (при наличии);
	Ученое звание (при наличии);
	Повышение квалификации и (или) профессиональная переподготовка (при наличии) (за последние 3 года);
	Общий стаж работы;
	Стаж работы по специальности;
Сведения о продолжительности опыта (лет) работы в профессиональной сфере, соответ-ствующей образовательной деятельности по реализации учебных предметов, курсов, дис-циплин (модулей);
	Преподаваемые учебные предметы, курсы, дисциплины (модули);
Наименование общеобразовательной программы (общеобразовательных программ), в реализации которых участвует педагогический работник.</t>
  </si>
  <si>
    <t xml:space="preserve">Информация о материально-техническом обеспечении образовательной деятельности, в том числе в отношении инвалидов и лиц с ограниченными возможностями здоровья, включая указание на обеспечение их доступа в здания образовательной организации и наличие для них специальных технических средств обучения коллективного и индивидуального пользования (ссылка на раздел 1.12 «Доступная среда»):	</t>
  </si>
  <si>
    <t>Оборудованные учебные кабинеты</t>
  </si>
  <si>
    <t>Объекты для проведения практических занятий</t>
  </si>
  <si>
    <t>Библиотека(и)</t>
  </si>
  <si>
    <t>Объекты спорта</t>
  </si>
  <si>
    <t>Средства обучения и воспитания</t>
  </si>
  <si>
    <t>Условия питания обучающихся</t>
  </si>
  <si>
    <t>Условия охраны здоровья обучающихся</t>
  </si>
  <si>
    <t>Доступ к информационным системам и информационно-телекоммуникационным сетям</t>
  </si>
  <si>
    <t>Электронные образовательные ресурсы, к которым обеспечивается доступ обучающихся, в том числе:</t>
  </si>
  <si>
    <t>Собственные электронные образовательные и информационные ресурсы (при наличии)</t>
  </si>
  <si>
    <t>Сторонние электронные образовательные и информационные ресурсы, в том числе ссылки на информационно - образовательные ресурсы:
	- 	Официальный сайт Министерства просвещения Российской Федерации;
	- Официальный сайт Министерства науки и высшего образования Российской Федерации;
	- 	Федеральный портал «Российское образование»;
	- 	Информационная  система  «Единое  окно доступа   к   образовательным   ресурсам»;
	- 	Единая  коллекция  цифровых  образовательных ресурсов;
	- 	Федеральный центр информационно-образовательных ресурсов;</t>
  </si>
  <si>
    <t>Наличие и условия предоставления обучающимся стипендий</t>
  </si>
  <si>
    <t>Меры социальной поддержки</t>
  </si>
  <si>
    <t>Порядок оказания платных образовательных услуг, в том числе образец договора об оказании платных образовательных услуг в виде электронных документов</t>
  </si>
  <si>
    <t>Утверждение стоимости обучения по каждой образовательной программе в виде электронного документа</t>
  </si>
  <si>
    <t>Расписание занятий по платным дополнительным образовательным услугам, не относящимся к основным видам деятельности с указанием Ф.И.О. педагогического работника</t>
  </si>
  <si>
    <t>Информация об объеме образовательной деятельности, финансовое обеспечение которой осуществляется:
	-за счет бюджетных ассигнований федерального бюджета;
	-за счет бюджетов субъектов Российской Федерации;
	-за счет местных бюджетов; 
	-по договорам об оказании платных образовательных услуг</t>
  </si>
  <si>
    <t>Информация о поступлении финансовых и материальных средств по итогам финансового года</t>
  </si>
  <si>
    <t>Информация о расходовании финансовых и материальных средств по итогам финансового года</t>
  </si>
  <si>
    <t>Копия плана финансово-хозяйственной деятельности образовательной организации, утвержденного в установленном законодательством Российской Федерации порядке, или бюджетной сметы образовательной организации</t>
  </si>
  <si>
    <t>Отчёт о выполнении муниципального задания за прошедший год</t>
  </si>
  <si>
    <t>Информация о количестве вакантных мест для приема(перевода) обучающихся за счет бюджетных ассигнований местных бюджетов</t>
  </si>
  <si>
    <t>Порядок приема</t>
  </si>
  <si>
    <t xml:space="preserve">Перечень документов, необходимых для зачисления в образовательную организацию	</t>
  </si>
  <si>
    <t xml:space="preserve">О специально оборудованных учебных кабинетах	</t>
  </si>
  <si>
    <t xml:space="preserve">Об объектах для проведения практических занятий, приспособленных для использования инвалидами и лицами с ограниченными возможностями здоровья	</t>
  </si>
  <si>
    <t xml:space="preserve">О библиотеке(ах), приспособленных для использования инвалидами и лицами с ограниченными возможностями здоровья	</t>
  </si>
  <si>
    <t xml:space="preserve">Об объектах спорта, приспособленных для использования инвалидами и лицами с ограниченными возможностями здоровья	</t>
  </si>
  <si>
    <t xml:space="preserve">О средствах обучения и воспитания, приспособленных для использования инвалидами и лицами с ограниченными возможностями здоровья	</t>
  </si>
  <si>
    <t xml:space="preserve">Об обеспечении беспрепятственного доступа в здания образовательной организации	</t>
  </si>
  <si>
    <t xml:space="preserve">О специальных условиях питания	</t>
  </si>
  <si>
    <t xml:space="preserve">О специальных условиях охраны здоровья	</t>
  </si>
  <si>
    <t xml:space="preserve">О доступе к информационным системам и информационно-телекоммуникационным сетям, приспособленным для использования инвалидами и лицами с ограниченными возможностями здоровья	</t>
  </si>
  <si>
    <t xml:space="preserve">Об электронных образовательные ресурсах, к которым обеспечивается доступ инвалидов и лиц с ограниченными возможностями здоровья	</t>
  </si>
  <si>
    <t xml:space="preserve">О наличии специальных технических средств обучения коллективного и индивидуального пользования	</t>
  </si>
  <si>
    <t>Информация о заключенных и планируемых к заключению договорах с иностранными и (или) международными организациями по вопросам образования и науки (при наличии)</t>
  </si>
  <si>
    <t>Информация о международной аккредитации образовательных программ (при наличии)</t>
  </si>
  <si>
    <t>Ссылка на официальный сайт ГБУКК НМЦ http://rcdpo.ru/rasporyaditelnye-i-normativnye-dokumenty/</t>
  </si>
  <si>
    <t>Приказ ОО о создании аттестационной комиссии</t>
  </si>
  <si>
    <t>Приказ ОО о проведении аттестации с приложением графика аттестации и списка аттестуемых педагогических работников</t>
  </si>
  <si>
    <t>Список аттестуемых педагогических работников с указанием ФИО, должности, преподаваемого предмета, что является ссылкой для перехода на персональную страницу аттестуемого педагогического работника, где расположены документы, подтверждающие результаты профессиональной деятельности аттестуемых педагогических работников (Приложение 1 к обязательной информации для размещения на сайте)</t>
  </si>
  <si>
    <t>Материалы о событиях текущей жизни ОДО, мероприятиях, проводимых в ОДО</t>
  </si>
  <si>
    <t>Учебный план</t>
  </si>
  <si>
    <t>Расписание занятий и работы кружков, планы работы, объявления</t>
  </si>
  <si>
    <t>Материалы о достижениях учащихся, педагогических работников</t>
  </si>
  <si>
    <t>Программа, промежуточный и ежегодный анализ результатов реализации Программы</t>
  </si>
  <si>
    <t>Календарный план</t>
  </si>
  <si>
    <t>План мероприятий на текущий учебный год, новости, статьи и сценарии о проведенных культурно-досуговых и спортивно-массовых мероприятиях</t>
  </si>
  <si>
    <t>Копии документов, регламентирующие организацию и работу с персональными данными. Допускается вместо копий размещать гиперссылку на страницу Обработка персональных данных подраздела 1.3. Документы, раздела Сведения об образовательной организации</t>
  </si>
  <si>
    <t>Планы мероприятий по обеспечению информационной безопасности обучающихся</t>
  </si>
  <si>
    <t>Актуальные сведения о федеральных и региональных законах, письмах органов власти и другие нормативно-правовые документы, регламентирующие обеспечение информационной безопасности несовершеннолетних. Допускается вместо копий размещать гиперссылки на соответствующие документы на сайтах органов государственной власти</t>
  </si>
  <si>
    <t>Методические рекомендации</t>
  </si>
  <si>
    <t>Актуальная информация о мероприяти­ях, проектах и программах, направлен­ных на повышение информационной грамотности педагогических работников</t>
  </si>
  <si>
    <t>Информационная памятка (приложение № 2 к обязательной информации для размещения на сайте)</t>
  </si>
  <si>
    <t>Актуальная информация о мероприятиях, проектах и программах, направленных на повышение информационной грамотности обучающихся</t>
  </si>
  <si>
    <t>Информационная памятка (приложение № 3 к обязательной информации для размещения на сайте)</t>
  </si>
  <si>
    <t>Информация о рекомендуемых к использованию в учебном процессе безопасных сайтах, баннеры безопасных детских сайтов</t>
  </si>
  <si>
    <t>Новости профсоюзного комитета;
	Состав профсоюзного комитета;
	Документы первичной профсоюзной организации;
	Направления работы;
	Это важно знать каждому;
	Фотоотчет о мероприятиях;
	Социальное партнерство;
	Работа с ветеранами</t>
  </si>
  <si>
    <t>Сводные данные  о результатах проведения специальной оценки условий труда в части установления классов (подклассов) условий труда на рабочих местах</t>
  </si>
  <si>
    <t>Перечень мероприятий по улучшению условий и охраны труда работников, на рабочих местах которых проводилась специальная оценка условий труда</t>
  </si>
  <si>
    <t>Соответствие структуры сайта законодательству, содержание информации во всех разделах сайта и ссылки на все документы, размещенные на сайте</t>
  </si>
  <si>
    <t>Подсчет посещаемости web-сайта</t>
  </si>
  <si>
    <t>Дата</t>
  </si>
  <si>
    <t>ДО</t>
  </si>
  <si>
    <t>Сумма баллов</t>
  </si>
  <si>
    <t>Процент наполненности %</t>
  </si>
  <si>
    <t>Обновленная информация</t>
  </si>
  <si>
    <t>Обновленная информация %</t>
  </si>
  <si>
    <t>Неполная информация</t>
  </si>
  <si>
    <t>Неполная информация %</t>
  </si>
  <si>
    <t xml:space="preserve">Информация отсутствует </t>
  </si>
  <si>
    <t>Информация отсутствует %</t>
  </si>
  <si>
    <t>Сумма критериев</t>
  </si>
  <si>
    <t>10.07.2024</t>
  </si>
  <si>
    <t>МБОУ ДО ДЮЦ</t>
  </si>
  <si>
    <t>08.07.2024</t>
  </si>
  <si>
    <t>МБОУ ДО ЦРТДЮ</t>
  </si>
  <si>
    <t>03.07.2024</t>
  </si>
  <si>
    <t>МБОУ ДО ДДТ «Созвездие»</t>
  </si>
  <si>
    <t>09.07.2024</t>
  </si>
  <si>
    <t>МАОУДО ЦДТ «Прикубанский»</t>
  </si>
  <si>
    <t>МБОУ ДО ЦТ «Содружество»</t>
  </si>
  <si>
    <t>04.07.2024</t>
  </si>
  <si>
    <t>02.07.2024</t>
  </si>
  <si>
    <t xml:space="preserve">МАОУ ДО ЦДТиИ «Родник»  </t>
  </si>
  <si>
    <t>05.07.2024</t>
  </si>
  <si>
    <t>МБОУ ДО ЦДТиИ «Овация»</t>
  </si>
  <si>
    <t>МБОУ ДО ЦДТТ «Юный техник»</t>
  </si>
  <si>
    <t>МБОУ ДО ДЦ «Автогородок»</t>
  </si>
  <si>
    <t>МБОУ ДО ДМЦ</t>
  </si>
  <si>
    <t>МБОУ ДО ЦДТТ «Парус»</t>
  </si>
  <si>
    <t>МУ ДО «Малая академия»</t>
  </si>
  <si>
    <t>МБОУ ДО ЦДЮТ</t>
  </si>
  <si>
    <t>МБОУ ДО СШ  № 1</t>
  </si>
  <si>
    <t xml:space="preserve">МАОУ ДО СШ № 6 </t>
  </si>
  <si>
    <t>МБОУ ДО СШ № 8</t>
  </si>
  <si>
    <t>МБОУ ДО СШ № 4</t>
  </si>
  <si>
    <t>МБОУ ДО СШ № 3</t>
  </si>
  <si>
    <t>МБОУ ДО СШ «Юбилейная»</t>
  </si>
  <si>
    <t>% Обновленная информация</t>
  </si>
  <si>
    <t>% Неполная информация</t>
  </si>
  <si>
    <t>Информация отсутствует</t>
  </si>
  <si>
    <t>% Информация отсутствует</t>
  </si>
  <si>
    <t>МАОУ ДО МЭЦ</t>
  </si>
  <si>
    <t>МБОУ ДО ЦДТиИ «Юбилейный»</t>
  </si>
  <si>
    <t>МБОУ ДО ЦТР «Центральный»</t>
  </si>
  <si>
    <t>МБОУ ДО ГСШ</t>
  </si>
  <si>
    <t>МБОУ ДО СШ № 7</t>
  </si>
  <si>
    <t>МБОУ ДО ССШ  № 1</t>
  </si>
  <si>
    <t>МБОУ ДО СШ № 2</t>
  </si>
  <si>
    <t>МАОУ ЦДО  "Ориентир"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</si>
</sst>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10" fontId="0" fillId="0" borderId="0" xfId="0" applyNumberFormat="1"/>
    <xf numFmtId="10" fontId="0" fillId="2" borderId="0" xfId="0" applyNumberFormat="1" applyFill="1"/>
    <xf numFmtId="0" fontId="0" fillId="0" borderId="0" xfId="0" applyFill="1"/>
    <xf numFmtId="10" fontId="0" fillId="0" borderId="0" xfId="0" applyNumberFormat="1" applyFill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E42"/>
  <sheetViews>
    <sheetView tabSelected="1" zoomScale="85" zoomScaleNormal="85" workbookViewId="0">
      <pane xSplit="2" ySplit="4" topLeftCell="DS5" activePane="bottomRight" state="frozen"/>
      <selection pane="topRight"/>
      <selection pane="bottomLeft"/>
      <selection pane="bottomRight" activeCell="DX33" sqref="DX33"/>
    </sheetView>
  </sheetViews>
  <sheetFormatPr defaultRowHeight="15" x14ac:dyDescent="0.2"/>
  <cols>
    <col min="1" max="1" width="18" customWidth="1"/>
    <col min="2" max="2" width="30" customWidth="1"/>
    <col min="3" max="123" width="24" customWidth="1"/>
    <col min="124" max="676" width="20" customWidth="1"/>
  </cols>
  <sheetData>
    <row r="1" spans="1:135" ht="69.95" customHeight="1" x14ac:dyDescent="0.2">
      <c r="A1" s="1" t="s">
        <v>0</v>
      </c>
      <c r="B1" s="1"/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  <c r="W1" s="1" t="s">
        <v>1</v>
      </c>
      <c r="X1" s="1" t="s">
        <v>1</v>
      </c>
      <c r="Y1" s="1" t="s">
        <v>1</v>
      </c>
      <c r="Z1" s="1" t="s">
        <v>1</v>
      </c>
      <c r="AA1" s="1" t="s">
        <v>1</v>
      </c>
      <c r="AB1" s="1" t="s">
        <v>1</v>
      </c>
      <c r="AC1" s="1" t="s">
        <v>1</v>
      </c>
      <c r="AD1" s="1" t="s">
        <v>1</v>
      </c>
      <c r="AE1" s="1" t="s">
        <v>1</v>
      </c>
      <c r="AF1" s="1" t="s">
        <v>1</v>
      </c>
      <c r="AG1" s="1" t="s">
        <v>1</v>
      </c>
      <c r="AH1" s="1" t="s">
        <v>1</v>
      </c>
      <c r="AI1" s="1" t="s">
        <v>1</v>
      </c>
      <c r="AJ1" s="1" t="s">
        <v>1</v>
      </c>
      <c r="AK1" s="1" t="s">
        <v>1</v>
      </c>
      <c r="AL1" s="1" t="s">
        <v>1</v>
      </c>
      <c r="AM1" s="1" t="s">
        <v>1</v>
      </c>
      <c r="AN1" s="1" t="s">
        <v>1</v>
      </c>
      <c r="AO1" s="1" t="s">
        <v>1</v>
      </c>
      <c r="AP1" s="1" t="s">
        <v>1</v>
      </c>
      <c r="AQ1" s="1" t="s">
        <v>1</v>
      </c>
      <c r="AR1" s="1" t="s">
        <v>1</v>
      </c>
      <c r="AS1" s="1" t="s">
        <v>1</v>
      </c>
      <c r="AT1" s="1" t="s">
        <v>1</v>
      </c>
      <c r="AU1" s="1" t="s">
        <v>1</v>
      </c>
      <c r="AV1" s="1" t="s">
        <v>1</v>
      </c>
      <c r="AW1" s="1" t="s">
        <v>1</v>
      </c>
      <c r="AX1" s="1" t="s">
        <v>1</v>
      </c>
      <c r="AY1" s="1" t="s">
        <v>1</v>
      </c>
      <c r="AZ1" s="1" t="s">
        <v>1</v>
      </c>
      <c r="BA1" s="1" t="s">
        <v>1</v>
      </c>
      <c r="BB1" s="1" t="s">
        <v>1</v>
      </c>
      <c r="BC1" s="1" t="s">
        <v>1</v>
      </c>
      <c r="BD1" s="1" t="s">
        <v>1</v>
      </c>
      <c r="BE1" s="1" t="s">
        <v>1</v>
      </c>
      <c r="BF1" s="1" t="s">
        <v>1</v>
      </c>
      <c r="BG1" s="1" t="s">
        <v>1</v>
      </c>
      <c r="BH1" s="1" t="s">
        <v>1</v>
      </c>
      <c r="BI1" s="1" t="s">
        <v>1</v>
      </c>
      <c r="BJ1" s="1" t="s">
        <v>1</v>
      </c>
      <c r="BK1" s="1" t="s">
        <v>1</v>
      </c>
      <c r="BL1" s="1" t="s">
        <v>1</v>
      </c>
      <c r="BM1" s="1" t="s">
        <v>1</v>
      </c>
      <c r="BN1" s="1" t="s">
        <v>1</v>
      </c>
      <c r="BO1" s="1" t="s">
        <v>1</v>
      </c>
      <c r="BP1" s="1" t="s">
        <v>1</v>
      </c>
      <c r="BQ1" s="1" t="s">
        <v>1</v>
      </c>
      <c r="BR1" s="1" t="s">
        <v>1</v>
      </c>
      <c r="BS1" s="1" t="s">
        <v>1</v>
      </c>
      <c r="BT1" s="1" t="s">
        <v>1</v>
      </c>
      <c r="BU1" s="1" t="s">
        <v>1</v>
      </c>
      <c r="BV1" s="1" t="s">
        <v>1</v>
      </c>
      <c r="BW1" s="1" t="s">
        <v>1</v>
      </c>
      <c r="BX1" s="1" t="s">
        <v>1</v>
      </c>
      <c r="BY1" s="1" t="s">
        <v>1</v>
      </c>
      <c r="BZ1" s="1" t="s">
        <v>1</v>
      </c>
      <c r="CA1" s="1" t="s">
        <v>1</v>
      </c>
      <c r="CB1" s="1" t="s">
        <v>1</v>
      </c>
      <c r="CC1" s="1" t="s">
        <v>1</v>
      </c>
      <c r="CD1" s="1" t="s">
        <v>1</v>
      </c>
      <c r="CE1" s="1" t="s">
        <v>1</v>
      </c>
      <c r="CF1" s="1" t="s">
        <v>1</v>
      </c>
      <c r="CG1" s="1" t="s">
        <v>1</v>
      </c>
      <c r="CH1" s="1" t="s">
        <v>1</v>
      </c>
      <c r="CI1" s="1" t="s">
        <v>1</v>
      </c>
      <c r="CJ1" s="1" t="s">
        <v>1</v>
      </c>
      <c r="CK1" s="1" t="s">
        <v>1</v>
      </c>
      <c r="CL1" s="1" t="s">
        <v>1</v>
      </c>
      <c r="CM1" s="1" t="s">
        <v>1</v>
      </c>
      <c r="CN1" s="1" t="s">
        <v>1</v>
      </c>
      <c r="CO1" s="1" t="s">
        <v>1</v>
      </c>
      <c r="CP1" s="1" t="s">
        <v>1</v>
      </c>
      <c r="CQ1" s="1" t="s">
        <v>1</v>
      </c>
      <c r="CR1" s="1" t="s">
        <v>1</v>
      </c>
      <c r="CS1" s="1" t="s">
        <v>2</v>
      </c>
      <c r="CT1" s="1" t="s">
        <v>2</v>
      </c>
      <c r="CU1" s="1" t="s">
        <v>2</v>
      </c>
      <c r="CV1" s="1" t="s">
        <v>2</v>
      </c>
      <c r="CW1" s="1" t="s">
        <v>3</v>
      </c>
      <c r="CX1" s="1" t="s">
        <v>4</v>
      </c>
      <c r="CY1" s="1" t="s">
        <v>4</v>
      </c>
      <c r="CZ1" s="1" t="s">
        <v>5</v>
      </c>
      <c r="DA1" s="1" t="s">
        <v>6</v>
      </c>
      <c r="DB1" s="1" t="s">
        <v>7</v>
      </c>
      <c r="DC1" s="1" t="s">
        <v>7</v>
      </c>
      <c r="DD1" s="1" t="s">
        <v>8</v>
      </c>
      <c r="DE1" s="1" t="s">
        <v>8</v>
      </c>
      <c r="DF1" s="1" t="s">
        <v>8</v>
      </c>
      <c r="DG1" s="1" t="s">
        <v>8</v>
      </c>
      <c r="DH1" s="1" t="s">
        <v>8</v>
      </c>
      <c r="DI1" s="1" t="s">
        <v>8</v>
      </c>
      <c r="DJ1" s="1" t="s">
        <v>8</v>
      </c>
      <c r="DK1" s="1" t="s">
        <v>8</v>
      </c>
      <c r="DL1" s="1" t="s">
        <v>8</v>
      </c>
      <c r="DM1" s="1" t="s">
        <v>9</v>
      </c>
      <c r="DN1" s="1" t="s">
        <v>10</v>
      </c>
      <c r="DO1" s="1" t="s">
        <v>10</v>
      </c>
      <c r="DP1" s="1" t="s">
        <v>11</v>
      </c>
      <c r="DQ1" s="1" t="s">
        <v>12</v>
      </c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</row>
    <row r="2" spans="1:135" ht="69.95" customHeight="1" x14ac:dyDescent="0.2">
      <c r="A2" s="2" t="s">
        <v>13</v>
      </c>
      <c r="B2" s="2"/>
      <c r="C2" s="2" t="s">
        <v>14</v>
      </c>
      <c r="D2" s="2" t="s">
        <v>14</v>
      </c>
      <c r="E2" s="2" t="s">
        <v>14</v>
      </c>
      <c r="F2" s="2" t="s">
        <v>14</v>
      </c>
      <c r="G2" s="2" t="s">
        <v>14</v>
      </c>
      <c r="H2" s="2" t="s">
        <v>14</v>
      </c>
      <c r="I2" s="2" t="s">
        <v>14</v>
      </c>
      <c r="J2" s="2" t="s">
        <v>14</v>
      </c>
      <c r="K2" s="2" t="s">
        <v>14</v>
      </c>
      <c r="L2" s="2" t="s">
        <v>14</v>
      </c>
      <c r="M2" s="2" t="s">
        <v>14</v>
      </c>
      <c r="N2" s="2" t="s">
        <v>15</v>
      </c>
      <c r="O2" s="2" t="s">
        <v>15</v>
      </c>
      <c r="P2" s="2" t="s">
        <v>15</v>
      </c>
      <c r="Q2" s="2" t="s">
        <v>15</v>
      </c>
      <c r="R2" s="2" t="s">
        <v>15</v>
      </c>
      <c r="S2" s="2" t="s">
        <v>15</v>
      </c>
      <c r="T2" s="2" t="s">
        <v>15</v>
      </c>
      <c r="U2" s="2" t="s">
        <v>15</v>
      </c>
      <c r="V2" s="2" t="s">
        <v>16</v>
      </c>
      <c r="W2" s="2" t="s">
        <v>16</v>
      </c>
      <c r="X2" s="2" t="s">
        <v>16</v>
      </c>
      <c r="Y2" s="2" t="s">
        <v>16</v>
      </c>
      <c r="Z2" s="2" t="s">
        <v>16</v>
      </c>
      <c r="AA2" s="2" t="s">
        <v>16</v>
      </c>
      <c r="AB2" s="2" t="s">
        <v>16</v>
      </c>
      <c r="AC2" s="2" t="s">
        <v>16</v>
      </c>
      <c r="AD2" s="2" t="s">
        <v>16</v>
      </c>
      <c r="AE2" s="2" t="s">
        <v>16</v>
      </c>
      <c r="AF2" s="2" t="s">
        <v>16</v>
      </c>
      <c r="AG2" s="2" t="s">
        <v>16</v>
      </c>
      <c r="AH2" s="2" t="s">
        <v>16</v>
      </c>
      <c r="AI2" s="2" t="s">
        <v>16</v>
      </c>
      <c r="AJ2" s="2" t="s">
        <v>16</v>
      </c>
      <c r="AK2" s="2" t="s">
        <v>16</v>
      </c>
      <c r="AL2" s="2" t="s">
        <v>16</v>
      </c>
      <c r="AM2" s="2" t="s">
        <v>16</v>
      </c>
      <c r="AN2" s="2" t="s">
        <v>16</v>
      </c>
      <c r="AO2" s="2" t="s">
        <v>16</v>
      </c>
      <c r="AP2" s="2" t="s">
        <v>16</v>
      </c>
      <c r="AQ2" s="2" t="s">
        <v>16</v>
      </c>
      <c r="AR2" s="2" t="s">
        <v>17</v>
      </c>
      <c r="AS2" s="2" t="s">
        <v>17</v>
      </c>
      <c r="AT2" s="2" t="s">
        <v>17</v>
      </c>
      <c r="AU2" s="2" t="s">
        <v>17</v>
      </c>
      <c r="AV2" s="2" t="s">
        <v>17</v>
      </c>
      <c r="AW2" s="2" t="s">
        <v>17</v>
      </c>
      <c r="AX2" s="2" t="s">
        <v>17</v>
      </c>
      <c r="AY2" s="2" t="s">
        <v>17</v>
      </c>
      <c r="AZ2" s="2" t="s">
        <v>17</v>
      </c>
      <c r="BA2" s="2" t="s">
        <v>18</v>
      </c>
      <c r="BB2" s="2" t="s">
        <v>18</v>
      </c>
      <c r="BC2" s="2" t="s">
        <v>19</v>
      </c>
      <c r="BD2" s="2" t="s">
        <v>19</v>
      </c>
      <c r="BE2" s="2" t="s">
        <v>19</v>
      </c>
      <c r="BF2" s="2" t="s">
        <v>19</v>
      </c>
      <c r="BG2" s="2" t="s">
        <v>20</v>
      </c>
      <c r="BH2" s="2" t="s">
        <v>20</v>
      </c>
      <c r="BI2" s="2" t="s">
        <v>20</v>
      </c>
      <c r="BJ2" s="2" t="s">
        <v>20</v>
      </c>
      <c r="BK2" s="2" t="s">
        <v>20</v>
      </c>
      <c r="BL2" s="2" t="s">
        <v>20</v>
      </c>
      <c r="BM2" s="2" t="s">
        <v>20</v>
      </c>
      <c r="BN2" s="2" t="s">
        <v>20</v>
      </c>
      <c r="BO2" s="2" t="s">
        <v>20</v>
      </c>
      <c r="BP2" s="2" t="s">
        <v>20</v>
      </c>
      <c r="BQ2" s="2" t="s">
        <v>20</v>
      </c>
      <c r="BR2" s="2" t="s">
        <v>20</v>
      </c>
      <c r="BS2" s="2" t="s">
        <v>21</v>
      </c>
      <c r="BT2" s="2" t="s">
        <v>21</v>
      </c>
      <c r="BU2" s="2" t="s">
        <v>22</v>
      </c>
      <c r="BV2" s="2" t="s">
        <v>22</v>
      </c>
      <c r="BW2" s="2" t="s">
        <v>22</v>
      </c>
      <c r="BX2" s="2" t="s">
        <v>23</v>
      </c>
      <c r="BY2" s="2" t="s">
        <v>23</v>
      </c>
      <c r="BZ2" s="2" t="s">
        <v>23</v>
      </c>
      <c r="CA2" s="2" t="s">
        <v>23</v>
      </c>
      <c r="CB2" s="2" t="s">
        <v>23</v>
      </c>
      <c r="CC2" s="2" t="s">
        <v>24</v>
      </c>
      <c r="CD2" s="2" t="s">
        <v>24</v>
      </c>
      <c r="CE2" s="2" t="s">
        <v>24</v>
      </c>
      <c r="CF2" s="2" t="s">
        <v>25</v>
      </c>
      <c r="CG2" s="2" t="s">
        <v>25</v>
      </c>
      <c r="CH2" s="2" t="s">
        <v>25</v>
      </c>
      <c r="CI2" s="2" t="s">
        <v>25</v>
      </c>
      <c r="CJ2" s="2" t="s">
        <v>25</v>
      </c>
      <c r="CK2" s="2" t="s">
        <v>25</v>
      </c>
      <c r="CL2" s="2" t="s">
        <v>25</v>
      </c>
      <c r="CM2" s="2" t="s">
        <v>25</v>
      </c>
      <c r="CN2" s="2" t="s">
        <v>25</v>
      </c>
      <c r="CO2" s="2" t="s">
        <v>25</v>
      </c>
      <c r="CP2" s="2" t="s">
        <v>25</v>
      </c>
      <c r="CQ2" s="2" t="s">
        <v>26</v>
      </c>
      <c r="CR2" s="2" t="s">
        <v>26</v>
      </c>
      <c r="CS2" s="2" t="s">
        <v>27</v>
      </c>
      <c r="CT2" s="2" t="s">
        <v>28</v>
      </c>
      <c r="CU2" s="2" t="s">
        <v>28</v>
      </c>
      <c r="CV2" s="2" t="s">
        <v>29</v>
      </c>
      <c r="CW2" s="2" t="s">
        <v>3</v>
      </c>
      <c r="CX2" s="2" t="s">
        <v>4</v>
      </c>
      <c r="CY2" s="2" t="s">
        <v>4</v>
      </c>
      <c r="CZ2" s="2" t="s">
        <v>5</v>
      </c>
      <c r="DA2" s="2" t="s">
        <v>6</v>
      </c>
      <c r="DB2" s="2" t="s">
        <v>7</v>
      </c>
      <c r="DC2" s="2" t="s">
        <v>7</v>
      </c>
      <c r="DD2" s="2" t="s">
        <v>30</v>
      </c>
      <c r="DE2" s="2" t="s">
        <v>30</v>
      </c>
      <c r="DF2" s="2" t="s">
        <v>31</v>
      </c>
      <c r="DG2" s="2" t="s">
        <v>32</v>
      </c>
      <c r="DH2" s="2" t="s">
        <v>32</v>
      </c>
      <c r="DI2" s="2" t="s">
        <v>33</v>
      </c>
      <c r="DJ2" s="2" t="s">
        <v>33</v>
      </c>
      <c r="DK2" s="2" t="s">
        <v>34</v>
      </c>
      <c r="DL2" s="2" t="s">
        <v>35</v>
      </c>
      <c r="DM2" s="2" t="s">
        <v>9</v>
      </c>
      <c r="DN2" s="2" t="s">
        <v>10</v>
      </c>
      <c r="DO2" s="2" t="s">
        <v>10</v>
      </c>
      <c r="DP2" s="2" t="s">
        <v>11</v>
      </c>
      <c r="DQ2" s="2" t="s">
        <v>12</v>
      </c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</row>
    <row r="3" spans="1:135" ht="69.95" customHeight="1" x14ac:dyDescent="0.2">
      <c r="A3" s="2" t="s">
        <v>36</v>
      </c>
      <c r="B3" s="2"/>
      <c r="C3" s="2" t="s">
        <v>37</v>
      </c>
      <c r="D3" s="2" t="s">
        <v>38</v>
      </c>
      <c r="E3" s="2" t="s">
        <v>39</v>
      </c>
      <c r="F3" s="2" t="s">
        <v>40</v>
      </c>
      <c r="G3" s="2" t="s">
        <v>41</v>
      </c>
      <c r="H3" s="2" t="s">
        <v>42</v>
      </c>
      <c r="I3" s="2" t="s">
        <v>43</v>
      </c>
      <c r="J3" s="2" t="s">
        <v>44</v>
      </c>
      <c r="K3" s="2" t="s">
        <v>45</v>
      </c>
      <c r="L3" s="2" t="s">
        <v>46</v>
      </c>
      <c r="M3" s="2" t="s">
        <v>47</v>
      </c>
      <c r="N3" s="2" t="s">
        <v>48</v>
      </c>
      <c r="O3" s="2" t="s">
        <v>49</v>
      </c>
      <c r="P3" s="2" t="s">
        <v>50</v>
      </c>
      <c r="Q3" s="2" t="s">
        <v>51</v>
      </c>
      <c r="R3" s="2" t="s">
        <v>52</v>
      </c>
      <c r="S3" s="2" t="s">
        <v>53</v>
      </c>
      <c r="T3" s="2" t="s">
        <v>54</v>
      </c>
      <c r="U3" s="2" t="s">
        <v>55</v>
      </c>
      <c r="V3" s="2" t="s">
        <v>56</v>
      </c>
      <c r="W3" s="2" t="s">
        <v>57</v>
      </c>
      <c r="X3" s="2" t="s">
        <v>58</v>
      </c>
      <c r="Y3" s="2" t="s">
        <v>59</v>
      </c>
      <c r="Z3" s="2" t="s">
        <v>60</v>
      </c>
      <c r="AA3" s="2" t="s">
        <v>61</v>
      </c>
      <c r="AB3" s="2" t="s">
        <v>62</v>
      </c>
      <c r="AC3" s="2" t="s">
        <v>63</v>
      </c>
      <c r="AD3" s="2" t="s">
        <v>64</v>
      </c>
      <c r="AE3" s="2" t="s">
        <v>65</v>
      </c>
      <c r="AF3" s="2" t="s">
        <v>66</v>
      </c>
      <c r="AG3" s="2" t="s">
        <v>67</v>
      </c>
      <c r="AH3" s="2" t="s">
        <v>68</v>
      </c>
      <c r="AI3" s="2" t="s">
        <v>69</v>
      </c>
      <c r="AJ3" s="2" t="s">
        <v>70</v>
      </c>
      <c r="AK3" s="2" t="s">
        <v>71</v>
      </c>
      <c r="AL3" s="2" t="s">
        <v>72</v>
      </c>
      <c r="AM3" s="2" t="s">
        <v>73</v>
      </c>
      <c r="AN3" s="2" t="s">
        <v>74</v>
      </c>
      <c r="AO3" s="2" t="s">
        <v>75</v>
      </c>
      <c r="AP3" s="2" t="s">
        <v>76</v>
      </c>
      <c r="AQ3" s="2" t="s">
        <v>77</v>
      </c>
      <c r="AR3" s="2" t="s">
        <v>78</v>
      </c>
      <c r="AS3" s="2" t="s">
        <v>79</v>
      </c>
      <c r="AT3" s="2" t="s">
        <v>80</v>
      </c>
      <c r="AU3" s="2" t="s">
        <v>81</v>
      </c>
      <c r="AV3" s="2" t="s">
        <v>82</v>
      </c>
      <c r="AW3" s="2" t="s">
        <v>83</v>
      </c>
      <c r="AX3" s="2" t="s">
        <v>84</v>
      </c>
      <c r="AY3" s="2" t="s">
        <v>85</v>
      </c>
      <c r="AZ3" s="2" t="s">
        <v>86</v>
      </c>
      <c r="BA3" s="2" t="s">
        <v>87</v>
      </c>
      <c r="BB3" s="2" t="s">
        <v>88</v>
      </c>
      <c r="BC3" s="2" t="s">
        <v>89</v>
      </c>
      <c r="BD3" s="2" t="s">
        <v>90</v>
      </c>
      <c r="BE3" s="2" t="s">
        <v>91</v>
      </c>
      <c r="BF3" s="2" t="s">
        <v>92</v>
      </c>
      <c r="BG3" s="2" t="s">
        <v>93</v>
      </c>
      <c r="BH3" s="2" t="s">
        <v>94</v>
      </c>
      <c r="BI3" s="2" t="s">
        <v>95</v>
      </c>
      <c r="BJ3" s="2" t="s">
        <v>96</v>
      </c>
      <c r="BK3" s="2" t="s">
        <v>97</v>
      </c>
      <c r="BL3" s="2" t="s">
        <v>98</v>
      </c>
      <c r="BM3" s="2" t="s">
        <v>99</v>
      </c>
      <c r="BN3" s="2" t="s">
        <v>100</v>
      </c>
      <c r="BO3" s="2" t="s">
        <v>101</v>
      </c>
      <c r="BP3" s="2" t="s">
        <v>102</v>
      </c>
      <c r="BQ3" s="2" t="s">
        <v>103</v>
      </c>
      <c r="BR3" s="2" t="s">
        <v>104</v>
      </c>
      <c r="BS3" s="2" t="s">
        <v>105</v>
      </c>
      <c r="BT3" s="2" t="s">
        <v>106</v>
      </c>
      <c r="BU3" s="2" t="s">
        <v>107</v>
      </c>
      <c r="BV3" s="2" t="s">
        <v>108</v>
      </c>
      <c r="BW3" s="2" t="s">
        <v>109</v>
      </c>
      <c r="BX3" s="2" t="s">
        <v>110</v>
      </c>
      <c r="BY3" s="2" t="s">
        <v>111</v>
      </c>
      <c r="BZ3" s="2" t="s">
        <v>112</v>
      </c>
      <c r="CA3" s="2" t="s">
        <v>113</v>
      </c>
      <c r="CB3" s="2" t="s">
        <v>114</v>
      </c>
      <c r="CC3" s="2" t="s">
        <v>115</v>
      </c>
      <c r="CD3" s="2" t="s">
        <v>116</v>
      </c>
      <c r="CE3" s="2" t="s">
        <v>117</v>
      </c>
      <c r="CF3" s="2" t="s">
        <v>118</v>
      </c>
      <c r="CG3" s="2" t="s">
        <v>119</v>
      </c>
      <c r="CH3" s="2" t="s">
        <v>120</v>
      </c>
      <c r="CI3" s="2" t="s">
        <v>121</v>
      </c>
      <c r="CJ3" s="2" t="s">
        <v>122</v>
      </c>
      <c r="CK3" s="2" t="s">
        <v>123</v>
      </c>
      <c r="CL3" s="2" t="s">
        <v>124</v>
      </c>
      <c r="CM3" s="2" t="s">
        <v>125</v>
      </c>
      <c r="CN3" s="2" t="s">
        <v>126</v>
      </c>
      <c r="CO3" s="2" t="s">
        <v>127</v>
      </c>
      <c r="CP3" s="2" t="s">
        <v>128</v>
      </c>
      <c r="CQ3" s="2" t="s">
        <v>129</v>
      </c>
      <c r="CR3" s="2" t="s">
        <v>130</v>
      </c>
      <c r="CS3" s="2" t="s">
        <v>131</v>
      </c>
      <c r="CT3" s="2" t="s">
        <v>132</v>
      </c>
      <c r="CU3" s="2" t="s">
        <v>133</v>
      </c>
      <c r="CV3" s="2" t="s">
        <v>134</v>
      </c>
      <c r="CW3" s="2" t="s">
        <v>135</v>
      </c>
      <c r="CX3" s="2" t="s">
        <v>136</v>
      </c>
      <c r="CY3" s="2" t="s">
        <v>137</v>
      </c>
      <c r="CZ3" s="2" t="s">
        <v>138</v>
      </c>
      <c r="DA3" s="2" t="s">
        <v>139</v>
      </c>
      <c r="DB3" s="2" t="s">
        <v>140</v>
      </c>
      <c r="DC3" s="2" t="s">
        <v>141</v>
      </c>
      <c r="DD3" s="2" t="s">
        <v>142</v>
      </c>
      <c r="DE3" s="2" t="s">
        <v>143</v>
      </c>
      <c r="DF3" s="2" t="s">
        <v>144</v>
      </c>
      <c r="DG3" s="2" t="s">
        <v>145</v>
      </c>
      <c r="DH3" s="2" t="s">
        <v>146</v>
      </c>
      <c r="DI3" s="2" t="s">
        <v>147</v>
      </c>
      <c r="DJ3" s="2" t="s">
        <v>148</v>
      </c>
      <c r="DK3" s="2" t="s">
        <v>149</v>
      </c>
      <c r="DL3" s="2" t="s">
        <v>150</v>
      </c>
      <c r="DM3" s="2" t="s">
        <v>151</v>
      </c>
      <c r="DN3" s="2" t="s">
        <v>152</v>
      </c>
      <c r="DO3" s="2" t="s">
        <v>153</v>
      </c>
      <c r="DP3" s="2" t="s">
        <v>154</v>
      </c>
      <c r="DQ3" s="2" t="s">
        <v>155</v>
      </c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</row>
    <row r="4" spans="1:135" ht="39.950000000000003" customHeight="1" x14ac:dyDescent="0.2">
      <c r="A4" s="2" t="s">
        <v>156</v>
      </c>
      <c r="B4" s="2" t="s">
        <v>157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 t="s">
        <v>158</v>
      </c>
      <c r="DT4" s="2" t="s">
        <v>159</v>
      </c>
      <c r="DU4" s="2" t="s">
        <v>160</v>
      </c>
      <c r="DV4" s="2" t="s">
        <v>161</v>
      </c>
      <c r="DW4" s="2" t="s">
        <v>162</v>
      </c>
      <c r="DX4" s="2" t="s">
        <v>163</v>
      </c>
      <c r="DY4" s="2" t="s">
        <v>164</v>
      </c>
      <c r="DZ4" s="2" t="s">
        <v>165</v>
      </c>
      <c r="EA4" s="2" t="s">
        <v>166</v>
      </c>
      <c r="EB4" s="2"/>
      <c r="EC4" s="2"/>
      <c r="ED4" s="2"/>
      <c r="EE4" s="2"/>
    </row>
    <row r="5" spans="1:135" x14ac:dyDescent="0.2">
      <c r="A5" t="s">
        <v>167</v>
      </c>
      <c r="B5" s="5" t="s">
        <v>168</v>
      </c>
      <c r="C5">
        <v>2</v>
      </c>
      <c r="D5">
        <v>2</v>
      </c>
      <c r="E5">
        <v>2</v>
      </c>
      <c r="F5">
        <v>2</v>
      </c>
      <c r="G5">
        <v>2</v>
      </c>
      <c r="H5">
        <v>2</v>
      </c>
      <c r="I5">
        <v>2</v>
      </c>
      <c r="J5">
        <v>2</v>
      </c>
      <c r="K5">
        <v>2</v>
      </c>
      <c r="L5">
        <v>2</v>
      </c>
      <c r="M5">
        <v>2</v>
      </c>
      <c r="N5">
        <v>2</v>
      </c>
      <c r="O5">
        <v>2</v>
      </c>
      <c r="P5">
        <v>2</v>
      </c>
      <c r="Q5">
        <v>2</v>
      </c>
      <c r="R5">
        <v>2</v>
      </c>
      <c r="S5">
        <v>2</v>
      </c>
      <c r="T5">
        <v>2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2</v>
      </c>
      <c r="BI5">
        <v>2</v>
      </c>
      <c r="BJ5">
        <v>2</v>
      </c>
      <c r="BK5">
        <v>2</v>
      </c>
      <c r="BL5">
        <v>2</v>
      </c>
      <c r="BM5">
        <v>2</v>
      </c>
      <c r="BN5">
        <v>2</v>
      </c>
      <c r="BO5">
        <v>2</v>
      </c>
      <c r="BP5">
        <v>2</v>
      </c>
      <c r="BQ5">
        <v>2</v>
      </c>
      <c r="BR5">
        <v>2</v>
      </c>
      <c r="BS5">
        <v>2</v>
      </c>
      <c r="BT5">
        <v>2</v>
      </c>
      <c r="BU5">
        <v>2</v>
      </c>
      <c r="BV5">
        <v>2</v>
      </c>
      <c r="BW5">
        <v>2</v>
      </c>
      <c r="BX5">
        <v>2</v>
      </c>
      <c r="BY5">
        <v>2</v>
      </c>
      <c r="BZ5">
        <v>2</v>
      </c>
      <c r="CA5">
        <v>2</v>
      </c>
      <c r="CB5">
        <v>2</v>
      </c>
      <c r="CC5">
        <v>2</v>
      </c>
      <c r="CD5">
        <v>2</v>
      </c>
      <c r="CE5">
        <v>2</v>
      </c>
      <c r="CF5">
        <v>2</v>
      </c>
      <c r="CG5">
        <v>2</v>
      </c>
      <c r="CH5">
        <v>2</v>
      </c>
      <c r="CI5">
        <v>2</v>
      </c>
      <c r="CJ5">
        <v>2</v>
      </c>
      <c r="CK5">
        <v>2</v>
      </c>
      <c r="CL5">
        <v>2</v>
      </c>
      <c r="CM5">
        <v>2</v>
      </c>
      <c r="CN5">
        <v>2</v>
      </c>
      <c r="CO5">
        <v>2</v>
      </c>
      <c r="CP5">
        <v>2</v>
      </c>
      <c r="CQ5">
        <v>2</v>
      </c>
      <c r="CR5">
        <v>2</v>
      </c>
      <c r="CS5">
        <v>2</v>
      </c>
      <c r="CT5">
        <v>2</v>
      </c>
      <c r="CU5">
        <v>2</v>
      </c>
      <c r="CV5">
        <v>2</v>
      </c>
      <c r="CW5">
        <v>2</v>
      </c>
      <c r="CX5">
        <v>2</v>
      </c>
      <c r="CY5">
        <v>2</v>
      </c>
      <c r="CZ5">
        <v>2</v>
      </c>
      <c r="DA5">
        <v>2</v>
      </c>
      <c r="DB5">
        <v>2</v>
      </c>
      <c r="DC5">
        <v>2</v>
      </c>
      <c r="DD5">
        <v>2</v>
      </c>
      <c r="DE5">
        <v>2</v>
      </c>
      <c r="DF5">
        <v>2</v>
      </c>
      <c r="DG5">
        <v>2</v>
      </c>
      <c r="DH5">
        <v>2</v>
      </c>
      <c r="DI5">
        <v>2</v>
      </c>
      <c r="DJ5">
        <v>2</v>
      </c>
      <c r="DK5">
        <v>2</v>
      </c>
      <c r="DL5">
        <v>2</v>
      </c>
      <c r="DM5">
        <v>2</v>
      </c>
      <c r="DN5">
        <v>2</v>
      </c>
      <c r="DO5">
        <v>2</v>
      </c>
      <c r="DP5">
        <v>2</v>
      </c>
      <c r="DQ5">
        <v>2</v>
      </c>
      <c r="DS5">
        <f t="shared" ref="DS5:DS31" si="0">SUM(C5:DQ5)</f>
        <v>238</v>
      </c>
      <c r="DT5" s="3">
        <f t="shared" ref="DT5:DT31" si="1">SUM(C5:DQ5)*100/(119*2)/100</f>
        <v>1</v>
      </c>
      <c r="DU5">
        <f t="shared" ref="DU5:DU31" si="2">COUNTIFS(C5:DQ5, 2 )</f>
        <v>119</v>
      </c>
      <c r="DV5" s="3">
        <f t="shared" ref="DV5:DV31" si="3">COUNTIFS(C5:DQ5, 2 )*100/119/100</f>
        <v>1</v>
      </c>
      <c r="DW5">
        <f t="shared" ref="DW5:DW31" si="4">SUMIF(C5:DQ5, 1 )</f>
        <v>0</v>
      </c>
      <c r="DX5" s="3">
        <f t="shared" ref="DX5:DX31" si="5">SUMIF(C5:DQ5, 1 )*100/119/100</f>
        <v>0</v>
      </c>
      <c r="DY5">
        <f t="shared" ref="DY5:DY31" si="6">COUNTIFS(C5:DQ5, 0 )</f>
        <v>0</v>
      </c>
      <c r="DZ5" s="3">
        <f t="shared" ref="DZ5:DZ31" si="7">COUNTIFS(C5:DQ5, 0 )*100/119/100</f>
        <v>0</v>
      </c>
      <c r="EA5">
        <f t="shared" ref="EA5:EA31" si="8">COUNTIFS(C5:DQ5, 2 )+COUNTIFS(C5:DQ5, 1 )+COUNTIFS(C5:DQ5, 0 )</f>
        <v>119</v>
      </c>
    </row>
    <row r="6" spans="1:135" x14ac:dyDescent="0.2">
      <c r="A6" t="s">
        <v>167</v>
      </c>
      <c r="B6" s="5" t="s">
        <v>197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2</v>
      </c>
      <c r="AB6">
        <v>2</v>
      </c>
      <c r="AC6">
        <v>2</v>
      </c>
      <c r="AD6">
        <v>2</v>
      </c>
      <c r="AE6">
        <v>2</v>
      </c>
      <c r="AF6">
        <v>2</v>
      </c>
      <c r="AG6">
        <v>2</v>
      </c>
      <c r="AH6">
        <v>2</v>
      </c>
      <c r="AI6">
        <v>2</v>
      </c>
      <c r="AJ6">
        <v>2</v>
      </c>
      <c r="AK6">
        <v>2</v>
      </c>
      <c r="AL6">
        <v>2</v>
      </c>
      <c r="AM6">
        <v>2</v>
      </c>
      <c r="AN6">
        <v>2</v>
      </c>
      <c r="AO6">
        <v>2</v>
      </c>
      <c r="AP6">
        <v>2</v>
      </c>
      <c r="AQ6">
        <v>2</v>
      </c>
      <c r="AR6">
        <v>2</v>
      </c>
      <c r="AS6">
        <v>2</v>
      </c>
      <c r="AT6">
        <v>2</v>
      </c>
      <c r="AU6">
        <v>2</v>
      </c>
      <c r="AV6">
        <v>2</v>
      </c>
      <c r="AW6">
        <v>2</v>
      </c>
      <c r="AX6">
        <v>2</v>
      </c>
      <c r="AY6">
        <v>2</v>
      </c>
      <c r="AZ6">
        <v>2</v>
      </c>
      <c r="BA6">
        <v>2</v>
      </c>
      <c r="BB6">
        <v>2</v>
      </c>
      <c r="BC6">
        <v>2</v>
      </c>
      <c r="BD6">
        <v>2</v>
      </c>
      <c r="BE6">
        <v>2</v>
      </c>
      <c r="BF6">
        <v>2</v>
      </c>
      <c r="BG6">
        <v>2</v>
      </c>
      <c r="BH6">
        <v>2</v>
      </c>
      <c r="BI6">
        <v>2</v>
      </c>
      <c r="BJ6">
        <v>2</v>
      </c>
      <c r="BK6">
        <v>2</v>
      </c>
      <c r="BL6">
        <v>2</v>
      </c>
      <c r="BM6">
        <v>2</v>
      </c>
      <c r="BN6">
        <v>2</v>
      </c>
      <c r="BO6">
        <v>2</v>
      </c>
      <c r="BP6">
        <v>2</v>
      </c>
      <c r="BQ6">
        <v>2</v>
      </c>
      <c r="BR6">
        <v>2</v>
      </c>
      <c r="BS6">
        <v>2</v>
      </c>
      <c r="BT6">
        <v>2</v>
      </c>
      <c r="BU6">
        <v>2</v>
      </c>
      <c r="BV6">
        <v>2</v>
      </c>
      <c r="BW6">
        <v>2</v>
      </c>
      <c r="BX6">
        <v>2</v>
      </c>
      <c r="BY6">
        <v>2</v>
      </c>
      <c r="BZ6">
        <v>2</v>
      </c>
      <c r="CA6">
        <v>2</v>
      </c>
      <c r="CB6">
        <v>2</v>
      </c>
      <c r="CC6">
        <v>2</v>
      </c>
      <c r="CD6">
        <v>2</v>
      </c>
      <c r="CE6">
        <v>2</v>
      </c>
      <c r="CF6">
        <v>2</v>
      </c>
      <c r="CG6">
        <v>2</v>
      </c>
      <c r="CH6">
        <v>2</v>
      </c>
      <c r="CI6">
        <v>2</v>
      </c>
      <c r="CJ6">
        <v>2</v>
      </c>
      <c r="CK6">
        <v>2</v>
      </c>
      <c r="CL6">
        <v>2</v>
      </c>
      <c r="CM6">
        <v>2</v>
      </c>
      <c r="CN6">
        <v>2</v>
      </c>
      <c r="CO6">
        <v>2</v>
      </c>
      <c r="CP6">
        <v>2</v>
      </c>
      <c r="CQ6">
        <v>2</v>
      </c>
      <c r="CR6">
        <v>2</v>
      </c>
      <c r="CS6">
        <v>2</v>
      </c>
      <c r="CT6">
        <v>2</v>
      </c>
      <c r="CU6">
        <v>2</v>
      </c>
      <c r="CV6">
        <v>2</v>
      </c>
      <c r="CW6">
        <v>2</v>
      </c>
      <c r="CX6">
        <v>2</v>
      </c>
      <c r="CY6">
        <v>2</v>
      </c>
      <c r="CZ6">
        <v>2</v>
      </c>
      <c r="DA6">
        <v>2</v>
      </c>
      <c r="DB6">
        <v>2</v>
      </c>
      <c r="DC6">
        <v>2</v>
      </c>
      <c r="DD6">
        <v>2</v>
      </c>
      <c r="DE6">
        <v>2</v>
      </c>
      <c r="DF6">
        <v>2</v>
      </c>
      <c r="DG6">
        <v>2</v>
      </c>
      <c r="DH6">
        <v>2</v>
      </c>
      <c r="DI6">
        <v>2</v>
      </c>
      <c r="DJ6">
        <v>2</v>
      </c>
      <c r="DK6">
        <v>2</v>
      </c>
      <c r="DL6">
        <v>2</v>
      </c>
      <c r="DM6">
        <v>2</v>
      </c>
      <c r="DN6">
        <v>2</v>
      </c>
      <c r="DO6">
        <v>2</v>
      </c>
      <c r="DP6">
        <v>2</v>
      </c>
      <c r="DQ6">
        <v>2</v>
      </c>
      <c r="DS6">
        <f t="shared" si="0"/>
        <v>238</v>
      </c>
      <c r="DT6" s="3">
        <f t="shared" si="1"/>
        <v>1</v>
      </c>
      <c r="DU6">
        <f t="shared" si="2"/>
        <v>119</v>
      </c>
      <c r="DV6" s="3">
        <f t="shared" si="3"/>
        <v>1</v>
      </c>
      <c r="DW6">
        <f t="shared" si="4"/>
        <v>0</v>
      </c>
      <c r="DX6" s="3">
        <f t="shared" si="5"/>
        <v>0</v>
      </c>
      <c r="DY6">
        <f t="shared" si="6"/>
        <v>0</v>
      </c>
      <c r="DZ6" s="3">
        <f t="shared" si="7"/>
        <v>0</v>
      </c>
      <c r="EA6">
        <f t="shared" si="8"/>
        <v>119</v>
      </c>
    </row>
    <row r="7" spans="1:135" x14ac:dyDescent="0.2">
      <c r="A7" t="s">
        <v>169</v>
      </c>
      <c r="B7" s="5" t="s">
        <v>170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2</v>
      </c>
      <c r="N7">
        <v>2</v>
      </c>
      <c r="O7">
        <v>2</v>
      </c>
      <c r="P7">
        <v>2</v>
      </c>
      <c r="Q7">
        <v>2</v>
      </c>
      <c r="R7">
        <v>2</v>
      </c>
      <c r="S7">
        <v>2</v>
      </c>
      <c r="T7">
        <v>2</v>
      </c>
      <c r="U7">
        <v>2</v>
      </c>
      <c r="V7">
        <v>2</v>
      </c>
      <c r="W7">
        <v>2</v>
      </c>
      <c r="X7">
        <v>2</v>
      </c>
      <c r="Y7">
        <v>2</v>
      </c>
      <c r="Z7">
        <v>2</v>
      </c>
      <c r="AA7">
        <v>2</v>
      </c>
      <c r="AB7">
        <v>2</v>
      </c>
      <c r="AC7">
        <v>2</v>
      </c>
      <c r="AD7">
        <v>2</v>
      </c>
      <c r="AE7">
        <v>2</v>
      </c>
      <c r="AF7">
        <v>2</v>
      </c>
      <c r="AG7">
        <v>2</v>
      </c>
      <c r="AH7">
        <v>2</v>
      </c>
      <c r="AI7">
        <v>2</v>
      </c>
      <c r="AJ7">
        <v>2</v>
      </c>
      <c r="AK7">
        <v>2</v>
      </c>
      <c r="AL7">
        <v>2</v>
      </c>
      <c r="AM7">
        <v>2</v>
      </c>
      <c r="AN7">
        <v>2</v>
      </c>
      <c r="AO7">
        <v>2</v>
      </c>
      <c r="AP7">
        <v>2</v>
      </c>
      <c r="AQ7">
        <v>2</v>
      </c>
      <c r="AR7">
        <v>2</v>
      </c>
      <c r="AS7">
        <v>2</v>
      </c>
      <c r="AT7">
        <v>2</v>
      </c>
      <c r="AU7">
        <v>2</v>
      </c>
      <c r="AV7">
        <v>2</v>
      </c>
      <c r="AW7">
        <v>2</v>
      </c>
      <c r="AX7">
        <v>2</v>
      </c>
      <c r="AY7">
        <v>2</v>
      </c>
      <c r="AZ7">
        <v>2</v>
      </c>
      <c r="BA7">
        <v>2</v>
      </c>
      <c r="BB7">
        <v>2</v>
      </c>
      <c r="BC7">
        <v>2</v>
      </c>
      <c r="BD7">
        <v>2</v>
      </c>
      <c r="BE7">
        <v>2</v>
      </c>
      <c r="BF7">
        <v>2</v>
      </c>
      <c r="BG7">
        <v>2</v>
      </c>
      <c r="BH7">
        <v>2</v>
      </c>
      <c r="BI7">
        <v>2</v>
      </c>
      <c r="BJ7">
        <v>2</v>
      </c>
      <c r="BK7">
        <v>2</v>
      </c>
      <c r="BL7">
        <v>2</v>
      </c>
      <c r="BM7">
        <v>2</v>
      </c>
      <c r="BN7">
        <v>2</v>
      </c>
      <c r="BO7">
        <v>2</v>
      </c>
      <c r="BP7">
        <v>2</v>
      </c>
      <c r="BQ7">
        <v>2</v>
      </c>
      <c r="BR7">
        <v>2</v>
      </c>
      <c r="BS7">
        <v>2</v>
      </c>
      <c r="BT7">
        <v>2</v>
      </c>
      <c r="BU7">
        <v>2</v>
      </c>
      <c r="BV7">
        <v>2</v>
      </c>
      <c r="BW7">
        <v>2</v>
      </c>
      <c r="BX7">
        <v>2</v>
      </c>
      <c r="BY7">
        <v>2</v>
      </c>
      <c r="BZ7">
        <v>2</v>
      </c>
      <c r="CA7">
        <v>2</v>
      </c>
      <c r="CB7">
        <v>2</v>
      </c>
      <c r="CC7">
        <v>2</v>
      </c>
      <c r="CD7">
        <v>2</v>
      </c>
      <c r="CE7">
        <v>2</v>
      </c>
      <c r="CF7">
        <v>2</v>
      </c>
      <c r="CG7">
        <v>2</v>
      </c>
      <c r="CH7">
        <v>2</v>
      </c>
      <c r="CI7">
        <v>2</v>
      </c>
      <c r="CJ7">
        <v>2</v>
      </c>
      <c r="CK7">
        <v>2</v>
      </c>
      <c r="CL7">
        <v>2</v>
      </c>
      <c r="CM7">
        <v>2</v>
      </c>
      <c r="CN7">
        <v>2</v>
      </c>
      <c r="CO7">
        <v>2</v>
      </c>
      <c r="CP7">
        <v>2</v>
      </c>
      <c r="CQ7">
        <v>2</v>
      </c>
      <c r="CR7">
        <v>2</v>
      </c>
      <c r="CS7">
        <v>2</v>
      </c>
      <c r="CT7">
        <v>2</v>
      </c>
      <c r="CU7">
        <v>2</v>
      </c>
      <c r="CV7">
        <v>2</v>
      </c>
      <c r="CW7">
        <v>2</v>
      </c>
      <c r="CX7">
        <v>2</v>
      </c>
      <c r="CY7">
        <v>2</v>
      </c>
      <c r="CZ7">
        <v>2</v>
      </c>
      <c r="DA7">
        <v>2</v>
      </c>
      <c r="DB7">
        <v>2</v>
      </c>
      <c r="DC7">
        <v>2</v>
      </c>
      <c r="DD7">
        <v>2</v>
      </c>
      <c r="DE7">
        <v>2</v>
      </c>
      <c r="DF7">
        <v>2</v>
      </c>
      <c r="DG7">
        <v>2</v>
      </c>
      <c r="DH7">
        <v>2</v>
      </c>
      <c r="DI7">
        <v>2</v>
      </c>
      <c r="DJ7">
        <v>2</v>
      </c>
      <c r="DK7">
        <v>2</v>
      </c>
      <c r="DL7">
        <v>2</v>
      </c>
      <c r="DM7">
        <v>2</v>
      </c>
      <c r="DN7">
        <v>2</v>
      </c>
      <c r="DO7">
        <v>2</v>
      </c>
      <c r="DP7">
        <v>2</v>
      </c>
      <c r="DQ7">
        <v>2</v>
      </c>
      <c r="DS7">
        <f t="shared" si="0"/>
        <v>238</v>
      </c>
      <c r="DT7" s="3">
        <f t="shared" si="1"/>
        <v>1</v>
      </c>
      <c r="DU7">
        <f t="shared" si="2"/>
        <v>119</v>
      </c>
      <c r="DV7" s="3">
        <f t="shared" si="3"/>
        <v>1</v>
      </c>
      <c r="DW7">
        <f t="shared" si="4"/>
        <v>0</v>
      </c>
      <c r="DX7" s="3">
        <f t="shared" si="5"/>
        <v>0</v>
      </c>
      <c r="DY7">
        <f t="shared" si="6"/>
        <v>0</v>
      </c>
      <c r="DZ7" s="3">
        <f t="shared" si="7"/>
        <v>0</v>
      </c>
      <c r="EA7">
        <f t="shared" si="8"/>
        <v>119</v>
      </c>
    </row>
    <row r="8" spans="1:135" x14ac:dyDescent="0.2">
      <c r="A8" t="s">
        <v>171</v>
      </c>
      <c r="B8" s="5" t="s">
        <v>172</v>
      </c>
      <c r="C8">
        <v>2</v>
      </c>
      <c r="D8">
        <v>2</v>
      </c>
      <c r="E8">
        <v>2</v>
      </c>
      <c r="F8">
        <v>2</v>
      </c>
      <c r="G8">
        <v>2</v>
      </c>
      <c r="H8">
        <v>2</v>
      </c>
      <c r="I8">
        <v>2</v>
      </c>
      <c r="J8">
        <v>2</v>
      </c>
      <c r="K8">
        <v>2</v>
      </c>
      <c r="L8">
        <v>2</v>
      </c>
      <c r="M8">
        <v>2</v>
      </c>
      <c r="N8">
        <v>2</v>
      </c>
      <c r="O8">
        <v>2</v>
      </c>
      <c r="P8">
        <v>2</v>
      </c>
      <c r="Q8">
        <v>2</v>
      </c>
      <c r="R8">
        <v>2</v>
      </c>
      <c r="S8">
        <v>2</v>
      </c>
      <c r="T8">
        <v>2</v>
      </c>
      <c r="U8">
        <v>2</v>
      </c>
      <c r="V8">
        <v>2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2</v>
      </c>
      <c r="AW8">
        <v>2</v>
      </c>
      <c r="AX8">
        <v>2</v>
      </c>
      <c r="AY8">
        <v>2</v>
      </c>
      <c r="AZ8">
        <v>2</v>
      </c>
      <c r="BA8">
        <v>2</v>
      </c>
      <c r="BB8">
        <v>2</v>
      </c>
      <c r="BC8">
        <v>2</v>
      </c>
      <c r="BD8">
        <v>2</v>
      </c>
      <c r="BE8">
        <v>2</v>
      </c>
      <c r="BF8">
        <v>2</v>
      </c>
      <c r="BG8">
        <v>2</v>
      </c>
      <c r="BH8">
        <v>2</v>
      </c>
      <c r="BI8">
        <v>2</v>
      </c>
      <c r="BJ8">
        <v>2</v>
      </c>
      <c r="BK8">
        <v>2</v>
      </c>
      <c r="BL8">
        <v>2</v>
      </c>
      <c r="BM8">
        <v>2</v>
      </c>
      <c r="BN8">
        <v>2</v>
      </c>
      <c r="BO8">
        <v>2</v>
      </c>
      <c r="BP8">
        <v>2</v>
      </c>
      <c r="BQ8">
        <v>2</v>
      </c>
      <c r="BR8">
        <v>2</v>
      </c>
      <c r="BS8">
        <v>2</v>
      </c>
      <c r="BT8">
        <v>2</v>
      </c>
      <c r="BU8">
        <v>2</v>
      </c>
      <c r="BV8">
        <v>2</v>
      </c>
      <c r="BW8">
        <v>2</v>
      </c>
      <c r="BX8">
        <v>2</v>
      </c>
      <c r="BY8">
        <v>2</v>
      </c>
      <c r="BZ8">
        <v>2</v>
      </c>
      <c r="CA8">
        <v>2</v>
      </c>
      <c r="CB8">
        <v>2</v>
      </c>
      <c r="CC8">
        <v>2</v>
      </c>
      <c r="CD8">
        <v>2</v>
      </c>
      <c r="CE8">
        <v>2</v>
      </c>
      <c r="CF8">
        <v>2</v>
      </c>
      <c r="CG8">
        <v>2</v>
      </c>
      <c r="CH8">
        <v>2</v>
      </c>
      <c r="CI8">
        <v>2</v>
      </c>
      <c r="CJ8">
        <v>2</v>
      </c>
      <c r="CK8">
        <v>2</v>
      </c>
      <c r="CL8">
        <v>2</v>
      </c>
      <c r="CM8">
        <v>2</v>
      </c>
      <c r="CN8">
        <v>2</v>
      </c>
      <c r="CO8">
        <v>2</v>
      </c>
      <c r="CP8">
        <v>2</v>
      </c>
      <c r="CQ8">
        <v>2</v>
      </c>
      <c r="CR8">
        <v>2</v>
      </c>
      <c r="CS8">
        <v>2</v>
      </c>
      <c r="CT8">
        <v>2</v>
      </c>
      <c r="CU8">
        <v>2</v>
      </c>
      <c r="CV8">
        <v>2</v>
      </c>
      <c r="CW8">
        <v>2</v>
      </c>
      <c r="CX8">
        <v>2</v>
      </c>
      <c r="CY8">
        <v>2</v>
      </c>
      <c r="CZ8">
        <v>2</v>
      </c>
      <c r="DA8">
        <v>2</v>
      </c>
      <c r="DB8">
        <v>2</v>
      </c>
      <c r="DC8">
        <v>2</v>
      </c>
      <c r="DD8">
        <v>2</v>
      </c>
      <c r="DE8">
        <v>2</v>
      </c>
      <c r="DF8">
        <v>2</v>
      </c>
      <c r="DG8">
        <v>2</v>
      </c>
      <c r="DH8">
        <v>2</v>
      </c>
      <c r="DI8">
        <v>2</v>
      </c>
      <c r="DJ8">
        <v>2</v>
      </c>
      <c r="DK8">
        <v>2</v>
      </c>
      <c r="DL8">
        <v>2</v>
      </c>
      <c r="DM8">
        <v>2</v>
      </c>
      <c r="DN8">
        <v>2</v>
      </c>
      <c r="DO8">
        <v>2</v>
      </c>
      <c r="DP8">
        <v>2</v>
      </c>
      <c r="DQ8">
        <v>2</v>
      </c>
      <c r="DS8">
        <f t="shared" si="0"/>
        <v>238</v>
      </c>
      <c r="DT8" s="3">
        <f t="shared" si="1"/>
        <v>1</v>
      </c>
      <c r="DU8">
        <f t="shared" si="2"/>
        <v>119</v>
      </c>
      <c r="DV8" s="3">
        <f t="shared" si="3"/>
        <v>1</v>
      </c>
      <c r="DW8">
        <f t="shared" si="4"/>
        <v>0</v>
      </c>
      <c r="DX8" s="3">
        <f t="shared" si="5"/>
        <v>0</v>
      </c>
      <c r="DY8">
        <f t="shared" si="6"/>
        <v>0</v>
      </c>
      <c r="DZ8" s="3">
        <f t="shared" si="7"/>
        <v>0</v>
      </c>
      <c r="EA8">
        <f t="shared" si="8"/>
        <v>119</v>
      </c>
    </row>
    <row r="9" spans="1:135" x14ac:dyDescent="0.2">
      <c r="A9" t="s">
        <v>173</v>
      </c>
      <c r="B9" s="5" t="s">
        <v>174</v>
      </c>
      <c r="C9">
        <v>2</v>
      </c>
      <c r="D9">
        <v>2</v>
      </c>
      <c r="E9">
        <v>2</v>
      </c>
      <c r="F9">
        <v>2</v>
      </c>
      <c r="G9">
        <v>2</v>
      </c>
      <c r="H9">
        <v>2</v>
      </c>
      <c r="I9">
        <v>2</v>
      </c>
      <c r="J9">
        <v>2</v>
      </c>
      <c r="K9">
        <v>2</v>
      </c>
      <c r="L9">
        <v>2</v>
      </c>
      <c r="M9">
        <v>2</v>
      </c>
      <c r="N9">
        <v>2</v>
      </c>
      <c r="O9">
        <v>2</v>
      </c>
      <c r="P9">
        <v>2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>
        <v>2</v>
      </c>
      <c r="AF9">
        <v>2</v>
      </c>
      <c r="AG9">
        <v>2</v>
      </c>
      <c r="AH9">
        <v>2</v>
      </c>
      <c r="AI9">
        <v>2</v>
      </c>
      <c r="AJ9">
        <v>2</v>
      </c>
      <c r="AK9">
        <v>2</v>
      </c>
      <c r="AL9">
        <v>2</v>
      </c>
      <c r="AM9">
        <v>2</v>
      </c>
      <c r="AN9">
        <v>2</v>
      </c>
      <c r="AO9">
        <v>2</v>
      </c>
      <c r="AP9">
        <v>2</v>
      </c>
      <c r="AQ9">
        <v>2</v>
      </c>
      <c r="AR9">
        <v>2</v>
      </c>
      <c r="AS9">
        <v>2</v>
      </c>
      <c r="AT9">
        <v>2</v>
      </c>
      <c r="AU9">
        <v>2</v>
      </c>
      <c r="AV9">
        <v>2</v>
      </c>
      <c r="AW9">
        <v>2</v>
      </c>
      <c r="AX9">
        <v>2</v>
      </c>
      <c r="AY9">
        <v>2</v>
      </c>
      <c r="AZ9">
        <v>2</v>
      </c>
      <c r="BA9">
        <v>2</v>
      </c>
      <c r="BB9">
        <v>2</v>
      </c>
      <c r="BC9">
        <v>2</v>
      </c>
      <c r="BD9">
        <v>2</v>
      </c>
      <c r="BE9">
        <v>2</v>
      </c>
      <c r="BF9">
        <v>2</v>
      </c>
      <c r="BG9">
        <v>2</v>
      </c>
      <c r="BH9">
        <v>2</v>
      </c>
      <c r="BI9">
        <v>2</v>
      </c>
      <c r="BJ9">
        <v>2</v>
      </c>
      <c r="BK9">
        <v>2</v>
      </c>
      <c r="BL9">
        <v>2</v>
      </c>
      <c r="BM9">
        <v>2</v>
      </c>
      <c r="BN9">
        <v>2</v>
      </c>
      <c r="BO9">
        <v>2</v>
      </c>
      <c r="BP9">
        <v>2</v>
      </c>
      <c r="BQ9">
        <v>2</v>
      </c>
      <c r="BR9">
        <v>2</v>
      </c>
      <c r="BS9">
        <v>2</v>
      </c>
      <c r="BT9">
        <v>2</v>
      </c>
      <c r="BU9">
        <v>2</v>
      </c>
      <c r="BV9">
        <v>2</v>
      </c>
      <c r="BW9">
        <v>2</v>
      </c>
      <c r="BX9">
        <v>2</v>
      </c>
      <c r="BY9">
        <v>2</v>
      </c>
      <c r="BZ9">
        <v>2</v>
      </c>
      <c r="CA9">
        <v>2</v>
      </c>
      <c r="CB9">
        <v>2</v>
      </c>
      <c r="CC9">
        <v>2</v>
      </c>
      <c r="CD9">
        <v>2</v>
      </c>
      <c r="CE9">
        <v>2</v>
      </c>
      <c r="CF9">
        <v>2</v>
      </c>
      <c r="CG9">
        <v>2</v>
      </c>
      <c r="CH9">
        <v>2</v>
      </c>
      <c r="CI9">
        <v>2</v>
      </c>
      <c r="CJ9">
        <v>2</v>
      </c>
      <c r="CK9">
        <v>2</v>
      </c>
      <c r="CL9">
        <v>2</v>
      </c>
      <c r="CM9">
        <v>2</v>
      </c>
      <c r="CN9">
        <v>2</v>
      </c>
      <c r="CO9">
        <v>2</v>
      </c>
      <c r="CP9">
        <v>2</v>
      </c>
      <c r="CQ9">
        <v>2</v>
      </c>
      <c r="CR9">
        <v>2</v>
      </c>
      <c r="CS9">
        <v>2</v>
      </c>
      <c r="CT9">
        <v>2</v>
      </c>
      <c r="CU9">
        <v>2</v>
      </c>
      <c r="CV9">
        <v>2</v>
      </c>
      <c r="CW9">
        <v>2</v>
      </c>
      <c r="CX9">
        <v>2</v>
      </c>
      <c r="CY9">
        <v>2</v>
      </c>
      <c r="CZ9">
        <v>2</v>
      </c>
      <c r="DA9">
        <v>2</v>
      </c>
      <c r="DB9">
        <v>2</v>
      </c>
      <c r="DC9">
        <v>2</v>
      </c>
      <c r="DD9">
        <v>2</v>
      </c>
      <c r="DE9">
        <v>2</v>
      </c>
      <c r="DF9">
        <v>2</v>
      </c>
      <c r="DG9">
        <v>2</v>
      </c>
      <c r="DH9">
        <v>2</v>
      </c>
      <c r="DI9">
        <v>2</v>
      </c>
      <c r="DJ9">
        <v>2</v>
      </c>
      <c r="DK9">
        <v>2</v>
      </c>
      <c r="DL9">
        <v>2</v>
      </c>
      <c r="DM9">
        <v>2</v>
      </c>
      <c r="DN9">
        <v>2</v>
      </c>
      <c r="DO9">
        <v>2</v>
      </c>
      <c r="DP9">
        <v>2</v>
      </c>
      <c r="DQ9">
        <v>2</v>
      </c>
      <c r="DS9">
        <f t="shared" si="0"/>
        <v>238</v>
      </c>
      <c r="DT9" s="3">
        <f t="shared" si="1"/>
        <v>1</v>
      </c>
      <c r="DU9">
        <f t="shared" si="2"/>
        <v>119</v>
      </c>
      <c r="DV9" s="3">
        <f t="shared" si="3"/>
        <v>1</v>
      </c>
      <c r="DW9">
        <f t="shared" si="4"/>
        <v>0</v>
      </c>
      <c r="DX9" s="3">
        <f t="shared" si="5"/>
        <v>0</v>
      </c>
      <c r="DY9">
        <f t="shared" si="6"/>
        <v>0</v>
      </c>
      <c r="DZ9" s="3">
        <f t="shared" si="7"/>
        <v>0</v>
      </c>
      <c r="EA9">
        <f t="shared" si="8"/>
        <v>119</v>
      </c>
    </row>
    <row r="10" spans="1:135" x14ac:dyDescent="0.2">
      <c r="A10" t="s">
        <v>167</v>
      </c>
      <c r="B10" s="5" t="s">
        <v>175</v>
      </c>
      <c r="C10">
        <v>2</v>
      </c>
      <c r="D10">
        <v>2</v>
      </c>
      <c r="E10">
        <v>2</v>
      </c>
      <c r="F10">
        <v>2</v>
      </c>
      <c r="G10">
        <v>2</v>
      </c>
      <c r="H10">
        <v>2</v>
      </c>
      <c r="I10">
        <v>2</v>
      </c>
      <c r="J10">
        <v>2</v>
      </c>
      <c r="K10">
        <v>2</v>
      </c>
      <c r="L10">
        <v>2</v>
      </c>
      <c r="M10">
        <v>2</v>
      </c>
      <c r="N10">
        <v>2</v>
      </c>
      <c r="O10">
        <v>2</v>
      </c>
      <c r="P10">
        <v>2</v>
      </c>
      <c r="Q10">
        <v>2</v>
      </c>
      <c r="R10">
        <v>2</v>
      </c>
      <c r="S10">
        <v>2</v>
      </c>
      <c r="T10">
        <v>2</v>
      </c>
      <c r="U10">
        <v>2</v>
      </c>
      <c r="V10">
        <v>2</v>
      </c>
      <c r="W10">
        <v>2</v>
      </c>
      <c r="X10">
        <v>2</v>
      </c>
      <c r="Y10">
        <v>2</v>
      </c>
      <c r="Z10">
        <v>2</v>
      </c>
      <c r="AA10">
        <v>2</v>
      </c>
      <c r="AB10">
        <v>2</v>
      </c>
      <c r="AC10">
        <v>2</v>
      </c>
      <c r="AD10">
        <v>2</v>
      </c>
      <c r="AE10">
        <v>2</v>
      </c>
      <c r="AF10">
        <v>2</v>
      </c>
      <c r="AG10">
        <v>2</v>
      </c>
      <c r="AH10">
        <v>2</v>
      </c>
      <c r="AI10">
        <v>2</v>
      </c>
      <c r="AJ10">
        <v>2</v>
      </c>
      <c r="AK10">
        <v>2</v>
      </c>
      <c r="AL10">
        <v>2</v>
      </c>
      <c r="AM10">
        <v>2</v>
      </c>
      <c r="AN10">
        <v>2</v>
      </c>
      <c r="AO10">
        <v>2</v>
      </c>
      <c r="AP10">
        <v>2</v>
      </c>
      <c r="AQ10">
        <v>2</v>
      </c>
      <c r="AR10">
        <v>2</v>
      </c>
      <c r="AS10">
        <v>2</v>
      </c>
      <c r="AT10">
        <v>2</v>
      </c>
      <c r="AU10">
        <v>2</v>
      </c>
      <c r="AV10">
        <v>2</v>
      </c>
      <c r="AW10">
        <v>2</v>
      </c>
      <c r="AX10">
        <v>2</v>
      </c>
      <c r="AY10">
        <v>2</v>
      </c>
      <c r="AZ10">
        <v>2</v>
      </c>
      <c r="BA10">
        <v>2</v>
      </c>
      <c r="BB10">
        <v>2</v>
      </c>
      <c r="BC10">
        <v>2</v>
      </c>
      <c r="BD10">
        <v>2</v>
      </c>
      <c r="BE10">
        <v>2</v>
      </c>
      <c r="BF10">
        <v>2</v>
      </c>
      <c r="BG10">
        <v>2</v>
      </c>
      <c r="BH10">
        <v>2</v>
      </c>
      <c r="BI10">
        <v>2</v>
      </c>
      <c r="BJ10">
        <v>2</v>
      </c>
      <c r="BK10">
        <v>2</v>
      </c>
      <c r="BL10">
        <v>2</v>
      </c>
      <c r="BM10">
        <v>2</v>
      </c>
      <c r="BN10">
        <v>2</v>
      </c>
      <c r="BO10">
        <v>2</v>
      </c>
      <c r="BP10">
        <v>2</v>
      </c>
      <c r="BQ10">
        <v>2</v>
      </c>
      <c r="BR10">
        <v>2</v>
      </c>
      <c r="BS10">
        <v>2</v>
      </c>
      <c r="BT10">
        <v>2</v>
      </c>
      <c r="BU10">
        <v>2</v>
      </c>
      <c r="BV10">
        <v>2</v>
      </c>
      <c r="BW10">
        <v>2</v>
      </c>
      <c r="BX10">
        <v>2</v>
      </c>
      <c r="BY10">
        <v>2</v>
      </c>
      <c r="BZ10">
        <v>2</v>
      </c>
      <c r="CA10">
        <v>2</v>
      </c>
      <c r="CB10">
        <v>2</v>
      </c>
      <c r="CC10">
        <v>2</v>
      </c>
      <c r="CD10">
        <v>2</v>
      </c>
      <c r="CE10">
        <v>2</v>
      </c>
      <c r="CF10">
        <v>2</v>
      </c>
      <c r="CG10">
        <v>2</v>
      </c>
      <c r="CH10">
        <v>2</v>
      </c>
      <c r="CI10">
        <v>2</v>
      </c>
      <c r="CJ10">
        <v>2</v>
      </c>
      <c r="CK10">
        <v>2</v>
      </c>
      <c r="CL10">
        <v>2</v>
      </c>
      <c r="CM10">
        <v>2</v>
      </c>
      <c r="CN10">
        <v>2</v>
      </c>
      <c r="CO10">
        <v>2</v>
      </c>
      <c r="CP10">
        <v>2</v>
      </c>
      <c r="CQ10">
        <v>2</v>
      </c>
      <c r="CR10">
        <v>2</v>
      </c>
      <c r="CS10">
        <v>2</v>
      </c>
      <c r="CT10">
        <v>2</v>
      </c>
      <c r="CU10">
        <v>2</v>
      </c>
      <c r="CV10">
        <v>2</v>
      </c>
      <c r="CW10">
        <v>2</v>
      </c>
      <c r="CX10">
        <v>2</v>
      </c>
      <c r="CY10">
        <v>2</v>
      </c>
      <c r="CZ10">
        <v>2</v>
      </c>
      <c r="DA10">
        <v>2</v>
      </c>
      <c r="DB10">
        <v>2</v>
      </c>
      <c r="DC10">
        <v>2</v>
      </c>
      <c r="DD10">
        <v>2</v>
      </c>
      <c r="DE10">
        <v>2</v>
      </c>
      <c r="DF10">
        <v>2</v>
      </c>
      <c r="DG10">
        <v>2</v>
      </c>
      <c r="DH10">
        <v>2</v>
      </c>
      <c r="DI10">
        <v>2</v>
      </c>
      <c r="DJ10">
        <v>2</v>
      </c>
      <c r="DK10">
        <v>2</v>
      </c>
      <c r="DL10">
        <v>2</v>
      </c>
      <c r="DM10">
        <v>2</v>
      </c>
      <c r="DN10">
        <v>2</v>
      </c>
      <c r="DO10">
        <v>2</v>
      </c>
      <c r="DP10">
        <v>2</v>
      </c>
      <c r="DQ10">
        <v>2</v>
      </c>
      <c r="DS10">
        <f t="shared" si="0"/>
        <v>238</v>
      </c>
      <c r="DT10" s="3">
        <f t="shared" si="1"/>
        <v>1</v>
      </c>
      <c r="DU10">
        <f t="shared" si="2"/>
        <v>119</v>
      </c>
      <c r="DV10" s="3">
        <f t="shared" si="3"/>
        <v>1</v>
      </c>
      <c r="DW10">
        <f t="shared" si="4"/>
        <v>0</v>
      </c>
      <c r="DX10" s="3">
        <f t="shared" si="5"/>
        <v>0</v>
      </c>
      <c r="DY10">
        <f t="shared" si="6"/>
        <v>0</v>
      </c>
      <c r="DZ10" s="3">
        <f t="shared" si="7"/>
        <v>0</v>
      </c>
      <c r="EA10">
        <f t="shared" si="8"/>
        <v>119</v>
      </c>
    </row>
    <row r="11" spans="1:135" x14ac:dyDescent="0.2">
      <c r="A11" t="s">
        <v>176</v>
      </c>
      <c r="B11" s="5" t="s">
        <v>198</v>
      </c>
      <c r="C11">
        <v>2</v>
      </c>
      <c r="D11">
        <v>2</v>
      </c>
      <c r="E11">
        <v>1</v>
      </c>
      <c r="F11">
        <v>2</v>
      </c>
      <c r="G11">
        <v>2</v>
      </c>
      <c r="H11">
        <v>2</v>
      </c>
      <c r="I11">
        <v>2</v>
      </c>
      <c r="J11">
        <v>2</v>
      </c>
      <c r="K11">
        <v>2</v>
      </c>
      <c r="L11">
        <v>2</v>
      </c>
      <c r="M11">
        <v>2</v>
      </c>
      <c r="N11">
        <v>2</v>
      </c>
      <c r="O11">
        <v>2</v>
      </c>
      <c r="P11">
        <v>2</v>
      </c>
      <c r="Q11">
        <v>2</v>
      </c>
      <c r="R11">
        <v>2</v>
      </c>
      <c r="S11">
        <v>2</v>
      </c>
      <c r="T11">
        <v>2</v>
      </c>
      <c r="U11">
        <v>2</v>
      </c>
      <c r="V11">
        <v>2</v>
      </c>
      <c r="W11">
        <v>2</v>
      </c>
      <c r="X11">
        <v>2</v>
      </c>
      <c r="Y11">
        <v>2</v>
      </c>
      <c r="Z11">
        <v>1</v>
      </c>
      <c r="AA11">
        <v>1</v>
      </c>
      <c r="AB11">
        <v>2</v>
      </c>
      <c r="AC11">
        <v>1</v>
      </c>
      <c r="AD11">
        <v>2</v>
      </c>
      <c r="AE11">
        <v>2</v>
      </c>
      <c r="AF11">
        <v>2</v>
      </c>
      <c r="AG11">
        <v>2</v>
      </c>
      <c r="AH11">
        <v>2</v>
      </c>
      <c r="AI11">
        <v>2</v>
      </c>
      <c r="AJ11">
        <v>2</v>
      </c>
      <c r="AK11">
        <v>2</v>
      </c>
      <c r="AL11">
        <v>2</v>
      </c>
      <c r="AM11">
        <v>2</v>
      </c>
      <c r="AN11">
        <v>0</v>
      </c>
      <c r="AO11">
        <v>2</v>
      </c>
      <c r="AP11">
        <v>2</v>
      </c>
      <c r="AQ11">
        <v>2</v>
      </c>
      <c r="AR11">
        <v>2</v>
      </c>
      <c r="AS11">
        <v>2</v>
      </c>
      <c r="AT11">
        <v>2</v>
      </c>
      <c r="AU11">
        <v>2</v>
      </c>
      <c r="AV11">
        <v>0</v>
      </c>
      <c r="AW11">
        <v>2</v>
      </c>
      <c r="AX11">
        <v>2</v>
      </c>
      <c r="AY11">
        <v>2</v>
      </c>
      <c r="AZ11">
        <v>2</v>
      </c>
      <c r="BA11">
        <v>2</v>
      </c>
      <c r="BB11">
        <v>2</v>
      </c>
      <c r="BC11">
        <v>2</v>
      </c>
      <c r="BD11">
        <v>2</v>
      </c>
      <c r="BE11">
        <v>2</v>
      </c>
      <c r="BF11">
        <v>2</v>
      </c>
      <c r="BG11">
        <v>1</v>
      </c>
      <c r="BH11">
        <v>2</v>
      </c>
      <c r="BI11">
        <v>2</v>
      </c>
      <c r="BJ11">
        <v>2</v>
      </c>
      <c r="BK11">
        <v>2</v>
      </c>
      <c r="BL11">
        <v>2</v>
      </c>
      <c r="BM11">
        <v>2</v>
      </c>
      <c r="BN11">
        <v>2</v>
      </c>
      <c r="BO11">
        <v>2</v>
      </c>
      <c r="BP11">
        <v>2</v>
      </c>
      <c r="BQ11">
        <v>2</v>
      </c>
      <c r="BR11">
        <v>1</v>
      </c>
      <c r="BS11">
        <v>2</v>
      </c>
      <c r="BT11">
        <v>2</v>
      </c>
      <c r="BU11">
        <v>2</v>
      </c>
      <c r="BV11">
        <v>2</v>
      </c>
      <c r="BW11">
        <v>2</v>
      </c>
      <c r="BX11">
        <v>0</v>
      </c>
      <c r="BY11">
        <v>1</v>
      </c>
      <c r="BZ11">
        <v>2</v>
      </c>
      <c r="CA11">
        <v>0</v>
      </c>
      <c r="CB11">
        <v>1</v>
      </c>
      <c r="CC11">
        <v>2</v>
      </c>
      <c r="CD11">
        <v>2</v>
      </c>
      <c r="CE11">
        <v>2</v>
      </c>
      <c r="CF11">
        <v>2</v>
      </c>
      <c r="CG11">
        <v>2</v>
      </c>
      <c r="CH11">
        <v>2</v>
      </c>
      <c r="CI11">
        <v>2</v>
      </c>
      <c r="CJ11">
        <v>2</v>
      </c>
      <c r="CK11">
        <v>2</v>
      </c>
      <c r="CL11">
        <v>2</v>
      </c>
      <c r="CM11">
        <v>2</v>
      </c>
      <c r="CN11">
        <v>2</v>
      </c>
      <c r="CO11">
        <v>2</v>
      </c>
      <c r="CP11">
        <v>2</v>
      </c>
      <c r="CQ11">
        <v>2</v>
      </c>
      <c r="CR11">
        <v>2</v>
      </c>
      <c r="CS11">
        <v>2</v>
      </c>
      <c r="CT11">
        <v>1</v>
      </c>
      <c r="CU11">
        <v>0</v>
      </c>
      <c r="CV11">
        <v>2</v>
      </c>
      <c r="CW11">
        <v>2</v>
      </c>
      <c r="CX11">
        <v>2</v>
      </c>
      <c r="CY11">
        <v>2</v>
      </c>
      <c r="CZ11">
        <v>2</v>
      </c>
      <c r="DA11">
        <v>2</v>
      </c>
      <c r="DB11">
        <v>1</v>
      </c>
      <c r="DC11">
        <v>1</v>
      </c>
      <c r="DD11">
        <v>1</v>
      </c>
      <c r="DE11">
        <v>1</v>
      </c>
      <c r="DF11">
        <v>2</v>
      </c>
      <c r="DG11">
        <v>2</v>
      </c>
      <c r="DH11">
        <v>2</v>
      </c>
      <c r="DI11">
        <v>2</v>
      </c>
      <c r="DJ11">
        <v>2</v>
      </c>
      <c r="DK11">
        <v>2</v>
      </c>
      <c r="DL11">
        <v>2</v>
      </c>
      <c r="DM11">
        <v>1</v>
      </c>
      <c r="DN11">
        <v>2</v>
      </c>
      <c r="DO11">
        <v>2</v>
      </c>
      <c r="DP11">
        <v>2</v>
      </c>
      <c r="DQ11">
        <v>2</v>
      </c>
      <c r="DS11">
        <f t="shared" si="0"/>
        <v>214</v>
      </c>
      <c r="DT11" s="3">
        <f t="shared" si="1"/>
        <v>0.89915966386554613</v>
      </c>
      <c r="DU11">
        <f t="shared" si="2"/>
        <v>100</v>
      </c>
      <c r="DV11" s="3">
        <f t="shared" si="3"/>
        <v>0.84033613445378152</v>
      </c>
      <c r="DW11">
        <f t="shared" si="4"/>
        <v>14</v>
      </c>
      <c r="DX11" s="3">
        <f t="shared" si="5"/>
        <v>0.11764705882352942</v>
      </c>
      <c r="DY11">
        <f t="shared" si="6"/>
        <v>5</v>
      </c>
      <c r="DZ11" s="3">
        <f t="shared" si="7"/>
        <v>4.2016806722689079E-2</v>
      </c>
      <c r="EA11">
        <f t="shared" si="8"/>
        <v>119</v>
      </c>
    </row>
    <row r="12" spans="1:135" x14ac:dyDescent="0.2">
      <c r="A12" t="s">
        <v>177</v>
      </c>
      <c r="B12" s="5" t="s">
        <v>178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2</v>
      </c>
      <c r="T12">
        <v>2</v>
      </c>
      <c r="U12">
        <v>2</v>
      </c>
      <c r="V12">
        <v>2</v>
      </c>
      <c r="W12">
        <v>2</v>
      </c>
      <c r="X12">
        <v>2</v>
      </c>
      <c r="Y12">
        <v>2</v>
      </c>
      <c r="Z12">
        <v>2</v>
      </c>
      <c r="AA12">
        <v>2</v>
      </c>
      <c r="AB12">
        <v>2</v>
      </c>
      <c r="AC12">
        <v>2</v>
      </c>
      <c r="AD12">
        <v>2</v>
      </c>
      <c r="AE12">
        <v>2</v>
      </c>
      <c r="AF12">
        <v>2</v>
      </c>
      <c r="AG12">
        <v>2</v>
      </c>
      <c r="AH12">
        <v>2</v>
      </c>
      <c r="AI12">
        <v>2</v>
      </c>
      <c r="AJ12">
        <v>2</v>
      </c>
      <c r="AK12">
        <v>2</v>
      </c>
      <c r="AL12">
        <v>2</v>
      </c>
      <c r="AM12">
        <v>2</v>
      </c>
      <c r="AN12">
        <v>2</v>
      </c>
      <c r="AO12">
        <v>2</v>
      </c>
      <c r="AP12">
        <v>2</v>
      </c>
      <c r="AQ12">
        <v>2</v>
      </c>
      <c r="AR12">
        <v>2</v>
      </c>
      <c r="AS12">
        <v>2</v>
      </c>
      <c r="AT12">
        <v>2</v>
      </c>
      <c r="AU12">
        <v>2</v>
      </c>
      <c r="AV12">
        <v>2</v>
      </c>
      <c r="AW12">
        <v>2</v>
      </c>
      <c r="AX12">
        <v>2</v>
      </c>
      <c r="AY12">
        <v>2</v>
      </c>
      <c r="AZ12">
        <v>2</v>
      </c>
      <c r="BA12">
        <v>2</v>
      </c>
      <c r="BB12">
        <v>2</v>
      </c>
      <c r="BC12">
        <v>2</v>
      </c>
      <c r="BD12">
        <v>2</v>
      </c>
      <c r="BE12">
        <v>2</v>
      </c>
      <c r="BF12">
        <v>2</v>
      </c>
      <c r="BG12">
        <v>2</v>
      </c>
      <c r="BH12">
        <v>2</v>
      </c>
      <c r="BI12">
        <v>2</v>
      </c>
      <c r="BJ12">
        <v>2</v>
      </c>
      <c r="BK12">
        <v>2</v>
      </c>
      <c r="BL12">
        <v>2</v>
      </c>
      <c r="BM12">
        <v>2</v>
      </c>
      <c r="BN12">
        <v>2</v>
      </c>
      <c r="BO12">
        <v>2</v>
      </c>
      <c r="BP12">
        <v>2</v>
      </c>
      <c r="BQ12">
        <v>2</v>
      </c>
      <c r="BR12">
        <v>2</v>
      </c>
      <c r="BS12">
        <v>2</v>
      </c>
      <c r="BT12">
        <v>2</v>
      </c>
      <c r="BU12">
        <v>2</v>
      </c>
      <c r="BV12">
        <v>2</v>
      </c>
      <c r="BW12">
        <v>2</v>
      </c>
      <c r="BX12">
        <v>2</v>
      </c>
      <c r="BY12">
        <v>2</v>
      </c>
      <c r="BZ12">
        <v>2</v>
      </c>
      <c r="CA12">
        <v>2</v>
      </c>
      <c r="CB12">
        <v>2</v>
      </c>
      <c r="CC12">
        <v>2</v>
      </c>
      <c r="CD12">
        <v>2</v>
      </c>
      <c r="CE12">
        <v>2</v>
      </c>
      <c r="CF12">
        <v>2</v>
      </c>
      <c r="CG12">
        <v>2</v>
      </c>
      <c r="CH12">
        <v>2</v>
      </c>
      <c r="CI12">
        <v>2</v>
      </c>
      <c r="CJ12">
        <v>2</v>
      </c>
      <c r="CK12">
        <v>2</v>
      </c>
      <c r="CL12">
        <v>2</v>
      </c>
      <c r="CM12">
        <v>2</v>
      </c>
      <c r="CN12">
        <v>2</v>
      </c>
      <c r="CO12">
        <v>2</v>
      </c>
      <c r="CP12">
        <v>2</v>
      </c>
      <c r="CQ12">
        <v>2</v>
      </c>
      <c r="CR12">
        <v>2</v>
      </c>
      <c r="CS12">
        <v>2</v>
      </c>
      <c r="CT12">
        <v>2</v>
      </c>
      <c r="CU12">
        <v>2</v>
      </c>
      <c r="CV12">
        <v>2</v>
      </c>
      <c r="CW12">
        <v>2</v>
      </c>
      <c r="CX12">
        <v>2</v>
      </c>
      <c r="CY12">
        <v>2</v>
      </c>
      <c r="CZ12">
        <v>2</v>
      </c>
      <c r="DA12">
        <v>2</v>
      </c>
      <c r="DB12">
        <v>2</v>
      </c>
      <c r="DC12">
        <v>2</v>
      </c>
      <c r="DD12">
        <v>2</v>
      </c>
      <c r="DE12">
        <v>2</v>
      </c>
      <c r="DF12">
        <v>2</v>
      </c>
      <c r="DG12">
        <v>2</v>
      </c>
      <c r="DH12">
        <v>2</v>
      </c>
      <c r="DI12">
        <v>2</v>
      </c>
      <c r="DJ12">
        <v>2</v>
      </c>
      <c r="DK12">
        <v>2</v>
      </c>
      <c r="DL12">
        <v>2</v>
      </c>
      <c r="DM12">
        <v>2</v>
      </c>
      <c r="DN12">
        <v>2</v>
      </c>
      <c r="DO12">
        <v>2</v>
      </c>
      <c r="DP12">
        <v>2</v>
      </c>
      <c r="DQ12">
        <v>2</v>
      </c>
      <c r="DS12">
        <f t="shared" si="0"/>
        <v>238</v>
      </c>
      <c r="DT12" s="3">
        <f t="shared" si="1"/>
        <v>1</v>
      </c>
      <c r="DU12">
        <f t="shared" si="2"/>
        <v>119</v>
      </c>
      <c r="DV12" s="3">
        <f t="shared" si="3"/>
        <v>1</v>
      </c>
      <c r="DW12">
        <f t="shared" si="4"/>
        <v>0</v>
      </c>
      <c r="DX12" s="3">
        <f t="shared" si="5"/>
        <v>0</v>
      </c>
      <c r="DY12">
        <f t="shared" si="6"/>
        <v>0</v>
      </c>
      <c r="DZ12" s="3">
        <f t="shared" si="7"/>
        <v>0</v>
      </c>
      <c r="EA12">
        <f t="shared" si="8"/>
        <v>119</v>
      </c>
    </row>
    <row r="13" spans="1:135" x14ac:dyDescent="0.2">
      <c r="A13" t="s">
        <v>173</v>
      </c>
      <c r="B13" s="5" t="s">
        <v>199</v>
      </c>
      <c r="C13">
        <v>2</v>
      </c>
      <c r="D13">
        <v>2</v>
      </c>
      <c r="E13">
        <v>2</v>
      </c>
      <c r="F13">
        <v>2</v>
      </c>
      <c r="G13">
        <v>2</v>
      </c>
      <c r="H13">
        <v>2</v>
      </c>
      <c r="I13">
        <v>2</v>
      </c>
      <c r="J13">
        <v>2</v>
      </c>
      <c r="K13">
        <v>2</v>
      </c>
      <c r="L13">
        <v>2</v>
      </c>
      <c r="M13">
        <v>2</v>
      </c>
      <c r="N13">
        <v>2</v>
      </c>
      <c r="O13">
        <v>2</v>
      </c>
      <c r="P13">
        <v>2</v>
      </c>
      <c r="Q13">
        <v>2</v>
      </c>
      <c r="R13">
        <v>2</v>
      </c>
      <c r="S13">
        <v>2</v>
      </c>
      <c r="T13">
        <v>2</v>
      </c>
      <c r="U13">
        <v>2</v>
      </c>
      <c r="V13">
        <v>2</v>
      </c>
      <c r="W13">
        <v>2</v>
      </c>
      <c r="X13">
        <v>2</v>
      </c>
      <c r="Y13">
        <v>2</v>
      </c>
      <c r="Z13">
        <v>2</v>
      </c>
      <c r="AA13">
        <v>2</v>
      </c>
      <c r="AB13">
        <v>2</v>
      </c>
      <c r="AC13">
        <v>2</v>
      </c>
      <c r="AD13">
        <v>2</v>
      </c>
      <c r="AE13">
        <v>2</v>
      </c>
      <c r="AF13">
        <v>2</v>
      </c>
      <c r="AG13">
        <v>2</v>
      </c>
      <c r="AH13">
        <v>2</v>
      </c>
      <c r="AI13">
        <v>2</v>
      </c>
      <c r="AJ13">
        <v>2</v>
      </c>
      <c r="AK13">
        <v>2</v>
      </c>
      <c r="AL13">
        <v>2</v>
      </c>
      <c r="AM13">
        <v>2</v>
      </c>
      <c r="AN13">
        <v>2</v>
      </c>
      <c r="AO13">
        <v>2</v>
      </c>
      <c r="AP13">
        <v>2</v>
      </c>
      <c r="AQ13">
        <v>2</v>
      </c>
      <c r="AR13">
        <v>2</v>
      </c>
      <c r="AS13">
        <v>2</v>
      </c>
      <c r="AT13">
        <v>2</v>
      </c>
      <c r="AU13">
        <v>2</v>
      </c>
      <c r="AV13">
        <v>2</v>
      </c>
      <c r="AW13">
        <v>2</v>
      </c>
      <c r="AX13">
        <v>2</v>
      </c>
      <c r="AY13">
        <v>2</v>
      </c>
      <c r="AZ13">
        <v>2</v>
      </c>
      <c r="BA13">
        <v>2</v>
      </c>
      <c r="BB13">
        <v>2</v>
      </c>
      <c r="BC13">
        <v>2</v>
      </c>
      <c r="BD13">
        <v>2</v>
      </c>
      <c r="BE13">
        <v>2</v>
      </c>
      <c r="BF13">
        <v>2</v>
      </c>
      <c r="BG13">
        <v>2</v>
      </c>
      <c r="BH13">
        <v>2</v>
      </c>
      <c r="BI13">
        <v>2</v>
      </c>
      <c r="BJ13">
        <v>2</v>
      </c>
      <c r="BK13">
        <v>2</v>
      </c>
      <c r="BL13">
        <v>2</v>
      </c>
      <c r="BM13">
        <v>2</v>
      </c>
      <c r="BN13">
        <v>2</v>
      </c>
      <c r="BO13">
        <v>2</v>
      </c>
      <c r="BP13">
        <v>2</v>
      </c>
      <c r="BQ13">
        <v>2</v>
      </c>
      <c r="BR13">
        <v>2</v>
      </c>
      <c r="BS13">
        <v>2</v>
      </c>
      <c r="BT13">
        <v>2</v>
      </c>
      <c r="BU13">
        <v>2</v>
      </c>
      <c r="BV13">
        <v>2</v>
      </c>
      <c r="BW13">
        <v>2</v>
      </c>
      <c r="BX13">
        <v>2</v>
      </c>
      <c r="BY13">
        <v>2</v>
      </c>
      <c r="BZ13">
        <v>2</v>
      </c>
      <c r="CA13">
        <v>2</v>
      </c>
      <c r="CB13">
        <v>2</v>
      </c>
      <c r="CC13">
        <v>2</v>
      </c>
      <c r="CD13">
        <v>2</v>
      </c>
      <c r="CE13">
        <v>2</v>
      </c>
      <c r="CF13">
        <v>2</v>
      </c>
      <c r="CG13">
        <v>2</v>
      </c>
      <c r="CH13">
        <v>2</v>
      </c>
      <c r="CI13">
        <v>2</v>
      </c>
      <c r="CJ13">
        <v>2</v>
      </c>
      <c r="CK13">
        <v>2</v>
      </c>
      <c r="CL13">
        <v>2</v>
      </c>
      <c r="CM13">
        <v>2</v>
      </c>
      <c r="CN13">
        <v>2</v>
      </c>
      <c r="CO13">
        <v>2</v>
      </c>
      <c r="CP13">
        <v>2</v>
      </c>
      <c r="CQ13">
        <v>2</v>
      </c>
      <c r="CR13">
        <v>2</v>
      </c>
      <c r="CS13">
        <v>2</v>
      </c>
      <c r="CT13">
        <v>2</v>
      </c>
      <c r="CU13">
        <v>2</v>
      </c>
      <c r="CV13">
        <v>2</v>
      </c>
      <c r="CW13">
        <v>2</v>
      </c>
      <c r="CX13">
        <v>2</v>
      </c>
      <c r="CY13">
        <v>2</v>
      </c>
      <c r="CZ13">
        <v>2</v>
      </c>
      <c r="DA13">
        <v>2</v>
      </c>
      <c r="DB13">
        <v>2</v>
      </c>
      <c r="DC13">
        <v>2</v>
      </c>
      <c r="DD13">
        <v>2</v>
      </c>
      <c r="DE13">
        <v>2</v>
      </c>
      <c r="DF13">
        <v>2</v>
      </c>
      <c r="DG13">
        <v>2</v>
      </c>
      <c r="DH13">
        <v>2</v>
      </c>
      <c r="DI13">
        <v>2</v>
      </c>
      <c r="DJ13">
        <v>2</v>
      </c>
      <c r="DK13">
        <v>2</v>
      </c>
      <c r="DL13">
        <v>2</v>
      </c>
      <c r="DM13">
        <v>2</v>
      </c>
      <c r="DN13">
        <v>2</v>
      </c>
      <c r="DO13">
        <v>2</v>
      </c>
      <c r="DP13">
        <v>2</v>
      </c>
      <c r="DQ13">
        <v>2</v>
      </c>
      <c r="DS13">
        <f t="shared" si="0"/>
        <v>238</v>
      </c>
      <c r="DT13" s="3">
        <f t="shared" si="1"/>
        <v>1</v>
      </c>
      <c r="DU13">
        <f t="shared" si="2"/>
        <v>119</v>
      </c>
      <c r="DV13" s="3">
        <f t="shared" si="3"/>
        <v>1</v>
      </c>
      <c r="DW13">
        <f t="shared" si="4"/>
        <v>0</v>
      </c>
      <c r="DX13" s="3">
        <f t="shared" si="5"/>
        <v>0</v>
      </c>
      <c r="DY13">
        <f t="shared" si="6"/>
        <v>0</v>
      </c>
      <c r="DZ13" s="3">
        <f t="shared" si="7"/>
        <v>0</v>
      </c>
      <c r="EA13">
        <f t="shared" si="8"/>
        <v>119</v>
      </c>
    </row>
    <row r="14" spans="1:135" x14ac:dyDescent="0.2">
      <c r="A14" t="s">
        <v>179</v>
      </c>
      <c r="B14" s="5" t="s">
        <v>180</v>
      </c>
      <c r="C14">
        <v>2</v>
      </c>
      <c r="D14">
        <v>2</v>
      </c>
      <c r="E14">
        <v>2</v>
      </c>
      <c r="F14">
        <v>2</v>
      </c>
      <c r="G14">
        <v>2</v>
      </c>
      <c r="H14">
        <v>2</v>
      </c>
      <c r="I14">
        <v>2</v>
      </c>
      <c r="J14">
        <v>2</v>
      </c>
      <c r="K14">
        <v>2</v>
      </c>
      <c r="L14">
        <v>2</v>
      </c>
      <c r="M14">
        <v>2</v>
      </c>
      <c r="N14">
        <v>2</v>
      </c>
      <c r="O14">
        <v>2</v>
      </c>
      <c r="P14">
        <v>2</v>
      </c>
      <c r="Q14">
        <v>2</v>
      </c>
      <c r="R14">
        <v>2</v>
      </c>
      <c r="S14">
        <v>2</v>
      </c>
      <c r="T14">
        <v>2</v>
      </c>
      <c r="U14">
        <v>2</v>
      </c>
      <c r="V14">
        <v>2</v>
      </c>
      <c r="W14">
        <v>2</v>
      </c>
      <c r="X14">
        <v>2</v>
      </c>
      <c r="Y14">
        <v>2</v>
      </c>
      <c r="Z14">
        <v>2</v>
      </c>
      <c r="AA14">
        <v>2</v>
      </c>
      <c r="AB14">
        <v>2</v>
      </c>
      <c r="AC14">
        <v>2</v>
      </c>
      <c r="AD14">
        <v>2</v>
      </c>
      <c r="AE14">
        <v>2</v>
      </c>
      <c r="AF14">
        <v>2</v>
      </c>
      <c r="AG14">
        <v>2</v>
      </c>
      <c r="AH14">
        <v>2</v>
      </c>
      <c r="AI14">
        <v>2</v>
      </c>
      <c r="AJ14">
        <v>2</v>
      </c>
      <c r="AK14">
        <v>2</v>
      </c>
      <c r="AL14">
        <v>2</v>
      </c>
      <c r="AM14">
        <v>2</v>
      </c>
      <c r="AN14">
        <v>2</v>
      </c>
      <c r="AO14">
        <v>2</v>
      </c>
      <c r="AP14">
        <v>2</v>
      </c>
      <c r="AQ14">
        <v>2</v>
      </c>
      <c r="AR14">
        <v>2</v>
      </c>
      <c r="AS14">
        <v>2</v>
      </c>
      <c r="AT14">
        <v>2</v>
      </c>
      <c r="AU14">
        <v>2</v>
      </c>
      <c r="AV14">
        <v>2</v>
      </c>
      <c r="AW14">
        <v>2</v>
      </c>
      <c r="AX14">
        <v>2</v>
      </c>
      <c r="AY14">
        <v>2</v>
      </c>
      <c r="AZ14">
        <v>2</v>
      </c>
      <c r="BA14">
        <v>2</v>
      </c>
      <c r="BB14">
        <v>2</v>
      </c>
      <c r="BC14">
        <v>2</v>
      </c>
      <c r="BD14">
        <v>2</v>
      </c>
      <c r="BE14">
        <v>2</v>
      </c>
      <c r="BF14">
        <v>2</v>
      </c>
      <c r="BG14">
        <v>2</v>
      </c>
      <c r="BH14">
        <v>2</v>
      </c>
      <c r="BI14">
        <v>2</v>
      </c>
      <c r="BJ14">
        <v>2</v>
      </c>
      <c r="BK14">
        <v>2</v>
      </c>
      <c r="BL14">
        <v>2</v>
      </c>
      <c r="BM14">
        <v>2</v>
      </c>
      <c r="BN14">
        <v>2</v>
      </c>
      <c r="BO14">
        <v>2</v>
      </c>
      <c r="BP14">
        <v>2</v>
      </c>
      <c r="BQ14">
        <v>2</v>
      </c>
      <c r="BR14">
        <v>2</v>
      </c>
      <c r="BS14">
        <v>2</v>
      </c>
      <c r="BT14">
        <v>2</v>
      </c>
      <c r="BU14">
        <v>2</v>
      </c>
      <c r="BV14">
        <v>2</v>
      </c>
      <c r="BW14">
        <v>2</v>
      </c>
      <c r="BX14">
        <v>2</v>
      </c>
      <c r="BY14">
        <v>2</v>
      </c>
      <c r="BZ14">
        <v>2</v>
      </c>
      <c r="CA14">
        <v>2</v>
      </c>
      <c r="CB14">
        <v>2</v>
      </c>
      <c r="CC14">
        <v>2</v>
      </c>
      <c r="CD14">
        <v>2</v>
      </c>
      <c r="CE14">
        <v>2</v>
      </c>
      <c r="CF14">
        <v>2</v>
      </c>
      <c r="CG14">
        <v>2</v>
      </c>
      <c r="CH14">
        <v>2</v>
      </c>
      <c r="CI14">
        <v>2</v>
      </c>
      <c r="CJ14">
        <v>2</v>
      </c>
      <c r="CK14">
        <v>2</v>
      </c>
      <c r="CL14">
        <v>2</v>
      </c>
      <c r="CM14">
        <v>2</v>
      </c>
      <c r="CN14">
        <v>2</v>
      </c>
      <c r="CO14">
        <v>2</v>
      </c>
      <c r="CP14">
        <v>2</v>
      </c>
      <c r="CQ14">
        <v>2</v>
      </c>
      <c r="CR14">
        <v>2</v>
      </c>
      <c r="CS14">
        <v>2</v>
      </c>
      <c r="CT14">
        <v>2</v>
      </c>
      <c r="CU14">
        <v>2</v>
      </c>
      <c r="CV14">
        <v>2</v>
      </c>
      <c r="CW14">
        <v>2</v>
      </c>
      <c r="CX14">
        <v>2</v>
      </c>
      <c r="CY14">
        <v>2</v>
      </c>
      <c r="CZ14">
        <v>2</v>
      </c>
      <c r="DA14">
        <v>2</v>
      </c>
      <c r="DB14">
        <v>2</v>
      </c>
      <c r="DC14">
        <v>2</v>
      </c>
      <c r="DD14">
        <v>2</v>
      </c>
      <c r="DE14">
        <v>2</v>
      </c>
      <c r="DF14">
        <v>2</v>
      </c>
      <c r="DG14">
        <v>2</v>
      </c>
      <c r="DH14">
        <v>2</v>
      </c>
      <c r="DI14">
        <v>2</v>
      </c>
      <c r="DJ14">
        <v>2</v>
      </c>
      <c r="DK14">
        <v>2</v>
      </c>
      <c r="DL14">
        <v>2</v>
      </c>
      <c r="DM14">
        <v>2</v>
      </c>
      <c r="DN14">
        <v>2</v>
      </c>
      <c r="DO14">
        <v>2</v>
      </c>
      <c r="DP14">
        <v>2</v>
      </c>
      <c r="DQ14">
        <v>2</v>
      </c>
      <c r="DS14">
        <f t="shared" si="0"/>
        <v>238</v>
      </c>
      <c r="DT14" s="3">
        <f t="shared" si="1"/>
        <v>1</v>
      </c>
      <c r="DU14">
        <f t="shared" si="2"/>
        <v>119</v>
      </c>
      <c r="DV14" s="3">
        <f t="shared" si="3"/>
        <v>1</v>
      </c>
      <c r="DW14">
        <f t="shared" si="4"/>
        <v>0</v>
      </c>
      <c r="DX14" s="3">
        <f t="shared" si="5"/>
        <v>0</v>
      </c>
      <c r="DY14">
        <f t="shared" si="6"/>
        <v>0</v>
      </c>
      <c r="DZ14" s="3">
        <f t="shared" si="7"/>
        <v>0</v>
      </c>
      <c r="EA14">
        <f t="shared" si="8"/>
        <v>119</v>
      </c>
    </row>
    <row r="15" spans="1:135" x14ac:dyDescent="0.2">
      <c r="A15" t="s">
        <v>169</v>
      </c>
      <c r="B15" s="5" t="s">
        <v>181</v>
      </c>
      <c r="C15">
        <v>2</v>
      </c>
      <c r="D15">
        <v>2</v>
      </c>
      <c r="E15">
        <v>2</v>
      </c>
      <c r="F15">
        <v>2</v>
      </c>
      <c r="G15">
        <v>2</v>
      </c>
      <c r="H15">
        <v>2</v>
      </c>
      <c r="I15">
        <v>2</v>
      </c>
      <c r="J15">
        <v>2</v>
      </c>
      <c r="K15">
        <v>2</v>
      </c>
      <c r="L15">
        <v>2</v>
      </c>
      <c r="M15">
        <v>2</v>
      </c>
      <c r="N15">
        <v>2</v>
      </c>
      <c r="O15">
        <v>2</v>
      </c>
      <c r="P15">
        <v>2</v>
      </c>
      <c r="Q15">
        <v>2</v>
      </c>
      <c r="R15">
        <v>2</v>
      </c>
      <c r="S15">
        <v>2</v>
      </c>
      <c r="T15">
        <v>2</v>
      </c>
      <c r="U15">
        <v>2</v>
      </c>
      <c r="V15">
        <v>2</v>
      </c>
      <c r="W15">
        <v>2</v>
      </c>
      <c r="X15">
        <v>2</v>
      </c>
      <c r="Y15">
        <v>2</v>
      </c>
      <c r="Z15">
        <v>2</v>
      </c>
      <c r="AA15">
        <v>2</v>
      </c>
      <c r="AB15">
        <v>2</v>
      </c>
      <c r="AC15">
        <v>2</v>
      </c>
      <c r="AD15">
        <v>2</v>
      </c>
      <c r="AE15">
        <v>2</v>
      </c>
      <c r="AF15">
        <v>2</v>
      </c>
      <c r="AG15">
        <v>2</v>
      </c>
      <c r="AH15">
        <v>2</v>
      </c>
      <c r="AI15">
        <v>2</v>
      </c>
      <c r="AJ15">
        <v>2</v>
      </c>
      <c r="AK15">
        <v>2</v>
      </c>
      <c r="AL15">
        <v>2</v>
      </c>
      <c r="AM15">
        <v>2</v>
      </c>
      <c r="AN15">
        <v>2</v>
      </c>
      <c r="AO15">
        <v>2</v>
      </c>
      <c r="AP15">
        <v>2</v>
      </c>
      <c r="AQ15">
        <v>2</v>
      </c>
      <c r="AR15">
        <v>2</v>
      </c>
      <c r="AS15">
        <v>2</v>
      </c>
      <c r="AT15">
        <v>2</v>
      </c>
      <c r="AU15">
        <v>2</v>
      </c>
      <c r="AV15">
        <v>2</v>
      </c>
      <c r="AW15">
        <v>2</v>
      </c>
      <c r="AX15">
        <v>2</v>
      </c>
      <c r="AY15">
        <v>2</v>
      </c>
      <c r="AZ15">
        <v>2</v>
      </c>
      <c r="BA15">
        <v>2</v>
      </c>
      <c r="BB15">
        <v>2</v>
      </c>
      <c r="BC15">
        <v>2</v>
      </c>
      <c r="BD15">
        <v>2</v>
      </c>
      <c r="BE15">
        <v>2</v>
      </c>
      <c r="BF15">
        <v>2</v>
      </c>
      <c r="BG15">
        <v>2</v>
      </c>
      <c r="BH15">
        <v>2</v>
      </c>
      <c r="BI15">
        <v>2</v>
      </c>
      <c r="BJ15">
        <v>2</v>
      </c>
      <c r="BK15">
        <v>2</v>
      </c>
      <c r="BL15">
        <v>2</v>
      </c>
      <c r="BM15">
        <v>2</v>
      </c>
      <c r="BN15">
        <v>2</v>
      </c>
      <c r="BO15">
        <v>2</v>
      </c>
      <c r="BP15">
        <v>2</v>
      </c>
      <c r="BQ15">
        <v>2</v>
      </c>
      <c r="BR15">
        <v>2</v>
      </c>
      <c r="BS15">
        <v>2</v>
      </c>
      <c r="BT15">
        <v>2</v>
      </c>
      <c r="BU15">
        <v>2</v>
      </c>
      <c r="BV15">
        <v>2</v>
      </c>
      <c r="BW15">
        <v>2</v>
      </c>
      <c r="BX15">
        <v>2</v>
      </c>
      <c r="BY15">
        <v>2</v>
      </c>
      <c r="BZ15">
        <v>2</v>
      </c>
      <c r="CA15">
        <v>2</v>
      </c>
      <c r="CB15">
        <v>2</v>
      </c>
      <c r="CC15">
        <v>2</v>
      </c>
      <c r="CD15">
        <v>2</v>
      </c>
      <c r="CE15">
        <v>2</v>
      </c>
      <c r="CF15">
        <v>2</v>
      </c>
      <c r="CG15">
        <v>2</v>
      </c>
      <c r="CH15">
        <v>2</v>
      </c>
      <c r="CI15">
        <v>2</v>
      </c>
      <c r="CJ15">
        <v>2</v>
      </c>
      <c r="CK15">
        <v>2</v>
      </c>
      <c r="CL15">
        <v>2</v>
      </c>
      <c r="CM15">
        <v>2</v>
      </c>
      <c r="CN15">
        <v>2</v>
      </c>
      <c r="CO15">
        <v>2</v>
      </c>
      <c r="CP15">
        <v>2</v>
      </c>
      <c r="CQ15">
        <v>2</v>
      </c>
      <c r="CR15">
        <v>2</v>
      </c>
      <c r="CS15">
        <v>2</v>
      </c>
      <c r="CT15">
        <v>2</v>
      </c>
      <c r="CU15">
        <v>2</v>
      </c>
      <c r="CV15">
        <v>2</v>
      </c>
      <c r="CW15">
        <v>2</v>
      </c>
      <c r="CX15">
        <v>2</v>
      </c>
      <c r="CY15">
        <v>2</v>
      </c>
      <c r="CZ15">
        <v>2</v>
      </c>
      <c r="DA15">
        <v>2</v>
      </c>
      <c r="DB15">
        <v>2</v>
      </c>
      <c r="DC15">
        <v>2</v>
      </c>
      <c r="DD15">
        <v>2</v>
      </c>
      <c r="DE15">
        <v>2</v>
      </c>
      <c r="DF15">
        <v>2</v>
      </c>
      <c r="DG15">
        <v>2</v>
      </c>
      <c r="DH15">
        <v>2</v>
      </c>
      <c r="DI15">
        <v>2</v>
      </c>
      <c r="DJ15">
        <v>2</v>
      </c>
      <c r="DK15">
        <v>2</v>
      </c>
      <c r="DL15">
        <v>2</v>
      </c>
      <c r="DM15">
        <v>2</v>
      </c>
      <c r="DN15">
        <v>2</v>
      </c>
      <c r="DO15">
        <v>2</v>
      </c>
      <c r="DP15">
        <v>2</v>
      </c>
      <c r="DQ15">
        <v>2</v>
      </c>
      <c r="DS15">
        <f t="shared" si="0"/>
        <v>238</v>
      </c>
      <c r="DT15" s="3">
        <f t="shared" si="1"/>
        <v>1</v>
      </c>
      <c r="DU15">
        <f t="shared" si="2"/>
        <v>119</v>
      </c>
      <c r="DV15" s="3">
        <f t="shared" si="3"/>
        <v>1</v>
      </c>
      <c r="DW15">
        <f t="shared" si="4"/>
        <v>0</v>
      </c>
      <c r="DX15" s="3">
        <f t="shared" si="5"/>
        <v>0</v>
      </c>
      <c r="DY15">
        <f t="shared" si="6"/>
        <v>0</v>
      </c>
      <c r="DZ15" s="3">
        <f t="shared" si="7"/>
        <v>0</v>
      </c>
      <c r="EA15">
        <f t="shared" si="8"/>
        <v>119</v>
      </c>
    </row>
    <row r="16" spans="1:135" x14ac:dyDescent="0.2">
      <c r="A16" t="s">
        <v>173</v>
      </c>
      <c r="B16" s="5" t="s">
        <v>182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2</v>
      </c>
      <c r="N16">
        <v>2</v>
      </c>
      <c r="O16">
        <v>1</v>
      </c>
      <c r="P16">
        <v>2</v>
      </c>
      <c r="Q16">
        <v>2</v>
      </c>
      <c r="R16">
        <v>2</v>
      </c>
      <c r="S16">
        <v>2</v>
      </c>
      <c r="T16">
        <v>2</v>
      </c>
      <c r="U16">
        <v>2</v>
      </c>
      <c r="V16">
        <v>2</v>
      </c>
      <c r="W16">
        <v>2</v>
      </c>
      <c r="X16">
        <v>2</v>
      </c>
      <c r="Y16">
        <v>2</v>
      </c>
      <c r="Z16">
        <v>2</v>
      </c>
      <c r="AA16">
        <v>2</v>
      </c>
      <c r="AB16">
        <v>2</v>
      </c>
      <c r="AC16">
        <v>2</v>
      </c>
      <c r="AD16">
        <v>2</v>
      </c>
      <c r="AE16">
        <v>2</v>
      </c>
      <c r="AF16">
        <v>2</v>
      </c>
      <c r="AG16">
        <v>2</v>
      </c>
      <c r="AH16">
        <v>2</v>
      </c>
      <c r="AI16">
        <v>2</v>
      </c>
      <c r="AJ16">
        <v>2</v>
      </c>
      <c r="AK16">
        <v>2</v>
      </c>
      <c r="AL16">
        <v>2</v>
      </c>
      <c r="AM16">
        <v>2</v>
      </c>
      <c r="AN16">
        <v>2</v>
      </c>
      <c r="AO16">
        <v>2</v>
      </c>
      <c r="AP16">
        <v>2</v>
      </c>
      <c r="AQ16">
        <v>2</v>
      </c>
      <c r="AR16">
        <v>2</v>
      </c>
      <c r="AS16">
        <v>2</v>
      </c>
      <c r="AT16">
        <v>2</v>
      </c>
      <c r="AU16">
        <v>2</v>
      </c>
      <c r="AV16">
        <v>2</v>
      </c>
      <c r="AW16">
        <v>2</v>
      </c>
      <c r="AX16">
        <v>2</v>
      </c>
      <c r="AY16">
        <v>2</v>
      </c>
      <c r="AZ16">
        <v>2</v>
      </c>
      <c r="BA16">
        <v>2</v>
      </c>
      <c r="BB16">
        <v>2</v>
      </c>
      <c r="BC16">
        <v>2</v>
      </c>
      <c r="BD16">
        <v>2</v>
      </c>
      <c r="BE16">
        <v>2</v>
      </c>
      <c r="BF16">
        <v>2</v>
      </c>
      <c r="BG16">
        <v>2</v>
      </c>
      <c r="BH16">
        <v>2</v>
      </c>
      <c r="BI16">
        <v>2</v>
      </c>
      <c r="BJ16">
        <v>2</v>
      </c>
      <c r="BK16">
        <v>2</v>
      </c>
      <c r="BL16">
        <v>2</v>
      </c>
      <c r="BM16">
        <v>2</v>
      </c>
      <c r="BN16">
        <v>2</v>
      </c>
      <c r="BO16">
        <v>2</v>
      </c>
      <c r="BP16">
        <v>2</v>
      </c>
      <c r="BQ16">
        <v>2</v>
      </c>
      <c r="BR16">
        <v>2</v>
      </c>
      <c r="BS16">
        <v>2</v>
      </c>
      <c r="BT16">
        <v>2</v>
      </c>
      <c r="BU16">
        <v>2</v>
      </c>
      <c r="BV16">
        <v>2</v>
      </c>
      <c r="BW16">
        <v>2</v>
      </c>
      <c r="BX16">
        <v>2</v>
      </c>
      <c r="BY16">
        <v>2</v>
      </c>
      <c r="BZ16">
        <v>2</v>
      </c>
      <c r="CA16">
        <v>1</v>
      </c>
      <c r="CB16">
        <v>2</v>
      </c>
      <c r="CC16">
        <v>2</v>
      </c>
      <c r="CD16">
        <v>2</v>
      </c>
      <c r="CE16">
        <v>2</v>
      </c>
      <c r="CF16">
        <v>2</v>
      </c>
      <c r="CG16">
        <v>2</v>
      </c>
      <c r="CH16">
        <v>2</v>
      </c>
      <c r="CI16">
        <v>2</v>
      </c>
      <c r="CJ16">
        <v>2</v>
      </c>
      <c r="CK16">
        <v>2</v>
      </c>
      <c r="CL16">
        <v>2</v>
      </c>
      <c r="CM16">
        <v>2</v>
      </c>
      <c r="CN16">
        <v>2</v>
      </c>
      <c r="CO16">
        <v>2</v>
      </c>
      <c r="CP16">
        <v>2</v>
      </c>
      <c r="CQ16">
        <v>2</v>
      </c>
      <c r="CR16">
        <v>2</v>
      </c>
      <c r="CS16">
        <v>2</v>
      </c>
      <c r="CT16">
        <v>2</v>
      </c>
      <c r="CU16">
        <v>2</v>
      </c>
      <c r="CV16">
        <v>2</v>
      </c>
      <c r="CW16">
        <v>2</v>
      </c>
      <c r="CX16">
        <v>2</v>
      </c>
      <c r="CY16">
        <v>2</v>
      </c>
      <c r="CZ16">
        <v>2</v>
      </c>
      <c r="DA16">
        <v>2</v>
      </c>
      <c r="DB16">
        <v>2</v>
      </c>
      <c r="DC16">
        <v>2</v>
      </c>
      <c r="DD16">
        <v>2</v>
      </c>
      <c r="DE16">
        <v>2</v>
      </c>
      <c r="DF16">
        <v>2</v>
      </c>
      <c r="DG16">
        <v>2</v>
      </c>
      <c r="DH16">
        <v>2</v>
      </c>
      <c r="DI16">
        <v>2</v>
      </c>
      <c r="DJ16">
        <v>2</v>
      </c>
      <c r="DK16">
        <v>2</v>
      </c>
      <c r="DL16">
        <v>2</v>
      </c>
      <c r="DM16">
        <v>2</v>
      </c>
      <c r="DN16">
        <v>2</v>
      </c>
      <c r="DO16">
        <v>2</v>
      </c>
      <c r="DP16">
        <v>2</v>
      </c>
      <c r="DQ16">
        <v>2</v>
      </c>
      <c r="DS16">
        <f t="shared" si="0"/>
        <v>236</v>
      </c>
      <c r="DT16" s="3">
        <f t="shared" si="1"/>
        <v>0.99159663865546221</v>
      </c>
      <c r="DU16">
        <f t="shared" si="2"/>
        <v>117</v>
      </c>
      <c r="DV16" s="3">
        <f t="shared" si="3"/>
        <v>0.98319327731092443</v>
      </c>
      <c r="DW16">
        <f t="shared" si="4"/>
        <v>2</v>
      </c>
      <c r="DX16" s="3">
        <f t="shared" si="5"/>
        <v>1.680672268907563E-2</v>
      </c>
      <c r="DY16">
        <f t="shared" si="6"/>
        <v>0</v>
      </c>
      <c r="DZ16" s="3">
        <f t="shared" si="7"/>
        <v>0</v>
      </c>
      <c r="EA16">
        <f t="shared" si="8"/>
        <v>119</v>
      </c>
    </row>
    <row r="17" spans="1:131" x14ac:dyDescent="0.2">
      <c r="A17" t="s">
        <v>167</v>
      </c>
      <c r="B17" s="5" t="s">
        <v>183</v>
      </c>
      <c r="C17">
        <v>2</v>
      </c>
      <c r="D17">
        <v>2</v>
      </c>
      <c r="E17">
        <v>2</v>
      </c>
      <c r="F17">
        <v>2</v>
      </c>
      <c r="G17">
        <v>2</v>
      </c>
      <c r="H17">
        <v>2</v>
      </c>
      <c r="I17">
        <v>2</v>
      </c>
      <c r="J17">
        <v>2</v>
      </c>
      <c r="K17">
        <v>2</v>
      </c>
      <c r="L17">
        <v>2</v>
      </c>
      <c r="M17">
        <v>2</v>
      </c>
      <c r="N17">
        <v>2</v>
      </c>
      <c r="O17">
        <v>2</v>
      </c>
      <c r="P17">
        <v>2</v>
      </c>
      <c r="Q17">
        <v>2</v>
      </c>
      <c r="R17">
        <v>2</v>
      </c>
      <c r="S17">
        <v>2</v>
      </c>
      <c r="T17">
        <v>2</v>
      </c>
      <c r="U17">
        <v>2</v>
      </c>
      <c r="V17">
        <v>2</v>
      </c>
      <c r="W17">
        <v>2</v>
      </c>
      <c r="X17">
        <v>2</v>
      </c>
      <c r="Y17">
        <v>2</v>
      </c>
      <c r="Z17">
        <v>2</v>
      </c>
      <c r="AA17">
        <v>2</v>
      </c>
      <c r="AB17">
        <v>2</v>
      </c>
      <c r="AC17">
        <v>2</v>
      </c>
      <c r="AD17">
        <v>2</v>
      </c>
      <c r="AE17">
        <v>2</v>
      </c>
      <c r="AF17">
        <v>2</v>
      </c>
      <c r="AG17">
        <v>2</v>
      </c>
      <c r="AH17">
        <v>2</v>
      </c>
      <c r="AI17">
        <v>1</v>
      </c>
      <c r="AJ17">
        <v>2</v>
      </c>
      <c r="AK17">
        <v>2</v>
      </c>
      <c r="AL17">
        <v>2</v>
      </c>
      <c r="AM17">
        <v>2</v>
      </c>
      <c r="AN17">
        <v>1</v>
      </c>
      <c r="AO17">
        <v>2</v>
      </c>
      <c r="AP17">
        <v>2</v>
      </c>
      <c r="AQ17">
        <v>2</v>
      </c>
      <c r="AR17">
        <v>2</v>
      </c>
      <c r="AS17">
        <v>2</v>
      </c>
      <c r="AT17">
        <v>2</v>
      </c>
      <c r="AU17">
        <v>2</v>
      </c>
      <c r="AV17">
        <v>2</v>
      </c>
      <c r="AW17">
        <v>2</v>
      </c>
      <c r="AX17">
        <v>2</v>
      </c>
      <c r="AY17">
        <v>2</v>
      </c>
      <c r="AZ17">
        <v>2</v>
      </c>
      <c r="BA17">
        <v>2</v>
      </c>
      <c r="BB17">
        <v>2</v>
      </c>
      <c r="BC17">
        <v>2</v>
      </c>
      <c r="BD17">
        <v>2</v>
      </c>
      <c r="BE17">
        <v>2</v>
      </c>
      <c r="BF17">
        <v>2</v>
      </c>
      <c r="BG17">
        <v>2</v>
      </c>
      <c r="BH17">
        <v>2</v>
      </c>
      <c r="BI17">
        <v>2</v>
      </c>
      <c r="BJ17">
        <v>2</v>
      </c>
      <c r="BK17">
        <v>2</v>
      </c>
      <c r="BL17">
        <v>2</v>
      </c>
      <c r="BM17">
        <v>2</v>
      </c>
      <c r="BN17">
        <v>2</v>
      </c>
      <c r="BO17">
        <v>2</v>
      </c>
      <c r="BP17">
        <v>2</v>
      </c>
      <c r="BQ17">
        <v>2</v>
      </c>
      <c r="BR17">
        <v>2</v>
      </c>
      <c r="BS17">
        <v>2</v>
      </c>
      <c r="BT17">
        <v>2</v>
      </c>
      <c r="BU17">
        <v>2</v>
      </c>
      <c r="BV17">
        <v>2</v>
      </c>
      <c r="BW17">
        <v>2</v>
      </c>
      <c r="BX17">
        <v>2</v>
      </c>
      <c r="BY17">
        <v>2</v>
      </c>
      <c r="BZ17">
        <v>2</v>
      </c>
      <c r="CA17">
        <v>2</v>
      </c>
      <c r="CB17">
        <v>2</v>
      </c>
      <c r="CC17">
        <v>2</v>
      </c>
      <c r="CD17">
        <v>2</v>
      </c>
      <c r="CE17">
        <v>2</v>
      </c>
      <c r="CF17">
        <v>2</v>
      </c>
      <c r="CG17">
        <v>2</v>
      </c>
      <c r="CH17">
        <v>2</v>
      </c>
      <c r="CI17">
        <v>2</v>
      </c>
      <c r="CJ17">
        <v>2</v>
      </c>
      <c r="CK17">
        <v>2</v>
      </c>
      <c r="CL17">
        <v>2</v>
      </c>
      <c r="CM17">
        <v>2</v>
      </c>
      <c r="CN17">
        <v>2</v>
      </c>
      <c r="CO17">
        <v>2</v>
      </c>
      <c r="CP17">
        <v>2</v>
      </c>
      <c r="CQ17">
        <v>2</v>
      </c>
      <c r="CR17">
        <v>2</v>
      </c>
      <c r="CS17">
        <v>2</v>
      </c>
      <c r="CT17">
        <v>2</v>
      </c>
      <c r="CU17">
        <v>2</v>
      </c>
      <c r="CV17">
        <v>2</v>
      </c>
      <c r="CW17">
        <v>2</v>
      </c>
      <c r="CX17">
        <v>2</v>
      </c>
      <c r="CY17">
        <v>2</v>
      </c>
      <c r="CZ17">
        <v>2</v>
      </c>
      <c r="DA17">
        <v>2</v>
      </c>
      <c r="DB17">
        <v>2</v>
      </c>
      <c r="DC17">
        <v>2</v>
      </c>
      <c r="DD17">
        <v>2</v>
      </c>
      <c r="DE17">
        <v>2</v>
      </c>
      <c r="DF17">
        <v>2</v>
      </c>
      <c r="DG17">
        <v>2</v>
      </c>
      <c r="DH17">
        <v>2</v>
      </c>
      <c r="DI17">
        <v>2</v>
      </c>
      <c r="DJ17">
        <v>2</v>
      </c>
      <c r="DK17">
        <v>1</v>
      </c>
      <c r="DL17">
        <v>1</v>
      </c>
      <c r="DM17">
        <v>2</v>
      </c>
      <c r="DN17">
        <v>2</v>
      </c>
      <c r="DO17">
        <v>2</v>
      </c>
      <c r="DP17">
        <v>2</v>
      </c>
      <c r="DQ17">
        <v>2</v>
      </c>
      <c r="DS17">
        <f t="shared" si="0"/>
        <v>234</v>
      </c>
      <c r="DT17" s="3">
        <f t="shared" si="1"/>
        <v>0.98319327731092443</v>
      </c>
      <c r="DU17">
        <f t="shared" si="2"/>
        <v>115</v>
      </c>
      <c r="DV17" s="3">
        <f t="shared" si="3"/>
        <v>0.96638655462184875</v>
      </c>
      <c r="DW17">
        <f t="shared" si="4"/>
        <v>4</v>
      </c>
      <c r="DX17" s="3">
        <f t="shared" si="5"/>
        <v>3.3613445378151259E-2</v>
      </c>
      <c r="DY17">
        <f t="shared" si="6"/>
        <v>0</v>
      </c>
      <c r="DZ17" s="3">
        <f t="shared" si="7"/>
        <v>0</v>
      </c>
      <c r="EA17">
        <f t="shared" si="8"/>
        <v>119</v>
      </c>
    </row>
    <row r="18" spans="1:131" x14ac:dyDescent="0.2">
      <c r="A18" t="s">
        <v>173</v>
      </c>
      <c r="B18" s="5" t="s">
        <v>184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2</v>
      </c>
      <c r="T18">
        <v>2</v>
      </c>
      <c r="U18">
        <v>2</v>
      </c>
      <c r="V18">
        <v>2</v>
      </c>
      <c r="W18">
        <v>2</v>
      </c>
      <c r="X18">
        <v>2</v>
      </c>
      <c r="Y18">
        <v>2</v>
      </c>
      <c r="Z18">
        <v>2</v>
      </c>
      <c r="AA18">
        <v>2</v>
      </c>
      <c r="AB18">
        <v>2</v>
      </c>
      <c r="AC18">
        <v>2</v>
      </c>
      <c r="AD18">
        <v>2</v>
      </c>
      <c r="AE18">
        <v>2</v>
      </c>
      <c r="AF18">
        <v>2</v>
      </c>
      <c r="AG18">
        <v>2</v>
      </c>
      <c r="AH18">
        <v>2</v>
      </c>
      <c r="AI18">
        <v>2</v>
      </c>
      <c r="AJ18">
        <v>2</v>
      </c>
      <c r="AK18">
        <v>2</v>
      </c>
      <c r="AL18">
        <v>2</v>
      </c>
      <c r="AM18">
        <v>2</v>
      </c>
      <c r="AN18">
        <v>2</v>
      </c>
      <c r="AO18">
        <v>2</v>
      </c>
      <c r="AP18">
        <v>2</v>
      </c>
      <c r="AQ18">
        <v>2</v>
      </c>
      <c r="AR18">
        <v>2</v>
      </c>
      <c r="AS18">
        <v>2</v>
      </c>
      <c r="AT18">
        <v>2</v>
      </c>
      <c r="AU18">
        <v>2</v>
      </c>
      <c r="AV18">
        <v>2</v>
      </c>
      <c r="AW18">
        <v>2</v>
      </c>
      <c r="AX18">
        <v>2</v>
      </c>
      <c r="AY18">
        <v>2</v>
      </c>
      <c r="AZ18">
        <v>2</v>
      </c>
      <c r="BA18">
        <v>2</v>
      </c>
      <c r="BB18">
        <v>2</v>
      </c>
      <c r="BC18">
        <v>2</v>
      </c>
      <c r="BD18">
        <v>2</v>
      </c>
      <c r="BE18">
        <v>2</v>
      </c>
      <c r="BF18">
        <v>1</v>
      </c>
      <c r="BG18">
        <v>0</v>
      </c>
      <c r="BH18">
        <v>2</v>
      </c>
      <c r="BI18">
        <v>2</v>
      </c>
      <c r="BJ18">
        <v>2</v>
      </c>
      <c r="BK18">
        <v>2</v>
      </c>
      <c r="BL18">
        <v>2</v>
      </c>
      <c r="BM18">
        <v>2</v>
      </c>
      <c r="BN18">
        <v>2</v>
      </c>
      <c r="BO18">
        <v>2</v>
      </c>
      <c r="BP18">
        <v>2</v>
      </c>
      <c r="BQ18">
        <v>2</v>
      </c>
      <c r="BR18">
        <v>2</v>
      </c>
      <c r="BS18">
        <v>2</v>
      </c>
      <c r="BT18">
        <v>2</v>
      </c>
      <c r="BU18">
        <v>2</v>
      </c>
      <c r="BV18">
        <v>2</v>
      </c>
      <c r="BW18">
        <v>2</v>
      </c>
      <c r="BX18">
        <v>2</v>
      </c>
      <c r="BY18">
        <v>2</v>
      </c>
      <c r="BZ18">
        <v>2</v>
      </c>
      <c r="CA18">
        <v>2</v>
      </c>
      <c r="CB18">
        <v>2</v>
      </c>
      <c r="CC18">
        <v>2</v>
      </c>
      <c r="CD18">
        <v>2</v>
      </c>
      <c r="CE18">
        <v>2</v>
      </c>
      <c r="CF18">
        <v>2</v>
      </c>
      <c r="CG18">
        <v>2</v>
      </c>
      <c r="CH18">
        <v>2</v>
      </c>
      <c r="CI18">
        <v>2</v>
      </c>
      <c r="CJ18">
        <v>2</v>
      </c>
      <c r="CK18">
        <v>2</v>
      </c>
      <c r="CL18">
        <v>2</v>
      </c>
      <c r="CM18">
        <v>2</v>
      </c>
      <c r="CN18">
        <v>2</v>
      </c>
      <c r="CO18">
        <v>2</v>
      </c>
      <c r="CP18">
        <v>2</v>
      </c>
      <c r="CQ18">
        <v>2</v>
      </c>
      <c r="CR18">
        <v>2</v>
      </c>
      <c r="CS18">
        <v>2</v>
      </c>
      <c r="CT18">
        <v>2</v>
      </c>
      <c r="CU18">
        <v>2</v>
      </c>
      <c r="CV18">
        <v>2</v>
      </c>
      <c r="CW18">
        <v>2</v>
      </c>
      <c r="CX18">
        <v>2</v>
      </c>
      <c r="CY18">
        <v>2</v>
      </c>
      <c r="CZ18">
        <v>2</v>
      </c>
      <c r="DA18">
        <v>2</v>
      </c>
      <c r="DB18">
        <v>2</v>
      </c>
      <c r="DC18">
        <v>2</v>
      </c>
      <c r="DD18">
        <v>2</v>
      </c>
      <c r="DE18">
        <v>2</v>
      </c>
      <c r="DF18">
        <v>2</v>
      </c>
      <c r="DG18">
        <v>2</v>
      </c>
      <c r="DH18">
        <v>2</v>
      </c>
      <c r="DI18">
        <v>2</v>
      </c>
      <c r="DJ18">
        <v>2</v>
      </c>
      <c r="DK18">
        <v>2</v>
      </c>
      <c r="DL18">
        <v>2</v>
      </c>
      <c r="DM18">
        <v>2</v>
      </c>
      <c r="DN18">
        <v>2</v>
      </c>
      <c r="DO18">
        <v>2</v>
      </c>
      <c r="DP18">
        <v>2</v>
      </c>
      <c r="DQ18">
        <v>2</v>
      </c>
      <c r="DS18">
        <f t="shared" si="0"/>
        <v>235</v>
      </c>
      <c r="DT18" s="3">
        <f t="shared" si="1"/>
        <v>0.98739495798319321</v>
      </c>
      <c r="DU18">
        <f t="shared" si="2"/>
        <v>117</v>
      </c>
      <c r="DV18" s="3">
        <f t="shared" si="3"/>
        <v>0.98319327731092443</v>
      </c>
      <c r="DW18">
        <f t="shared" si="4"/>
        <v>1</v>
      </c>
      <c r="DX18" s="3">
        <f t="shared" si="5"/>
        <v>8.4033613445378148E-3</v>
      </c>
      <c r="DY18">
        <f t="shared" si="6"/>
        <v>1</v>
      </c>
      <c r="DZ18" s="3">
        <f t="shared" si="7"/>
        <v>8.4033613445378148E-3</v>
      </c>
      <c r="EA18">
        <f t="shared" si="8"/>
        <v>119</v>
      </c>
    </row>
    <row r="19" spans="1:131" x14ac:dyDescent="0.2">
      <c r="A19" t="s">
        <v>167</v>
      </c>
      <c r="B19" s="5" t="s">
        <v>185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2</v>
      </c>
      <c r="T19">
        <v>2</v>
      </c>
      <c r="U19">
        <v>2</v>
      </c>
      <c r="V19">
        <v>2</v>
      </c>
      <c r="W19">
        <v>2</v>
      </c>
      <c r="X19">
        <v>2</v>
      </c>
      <c r="Y19">
        <v>2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S19">
        <f t="shared" si="0"/>
        <v>238</v>
      </c>
      <c r="DT19" s="3">
        <f t="shared" si="1"/>
        <v>1</v>
      </c>
      <c r="DU19">
        <f t="shared" si="2"/>
        <v>119</v>
      </c>
      <c r="DV19" s="3">
        <f t="shared" si="3"/>
        <v>1</v>
      </c>
      <c r="DW19">
        <f t="shared" si="4"/>
        <v>0</v>
      </c>
      <c r="DX19" s="3">
        <f t="shared" si="5"/>
        <v>0</v>
      </c>
      <c r="DY19">
        <f t="shared" si="6"/>
        <v>0</v>
      </c>
      <c r="DZ19" s="3">
        <f t="shared" si="7"/>
        <v>0</v>
      </c>
      <c r="EA19">
        <f t="shared" si="8"/>
        <v>119</v>
      </c>
    </row>
    <row r="20" spans="1:131" x14ac:dyDescent="0.2">
      <c r="A20" t="s">
        <v>167</v>
      </c>
      <c r="B20" s="5" t="s">
        <v>186</v>
      </c>
      <c r="C20">
        <v>2</v>
      </c>
      <c r="D20">
        <v>2</v>
      </c>
      <c r="E20">
        <v>2</v>
      </c>
      <c r="F20">
        <v>2</v>
      </c>
      <c r="G20">
        <v>2</v>
      </c>
      <c r="H20">
        <v>2</v>
      </c>
      <c r="I20">
        <v>2</v>
      </c>
      <c r="J20">
        <v>2</v>
      </c>
      <c r="K20">
        <v>2</v>
      </c>
      <c r="L20">
        <v>2</v>
      </c>
      <c r="M20">
        <v>2</v>
      </c>
      <c r="N20">
        <v>2</v>
      </c>
      <c r="O20">
        <v>2</v>
      </c>
      <c r="P20">
        <v>2</v>
      </c>
      <c r="Q20">
        <v>2</v>
      </c>
      <c r="R20">
        <v>2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S20">
        <f t="shared" si="0"/>
        <v>238</v>
      </c>
      <c r="DT20" s="3">
        <f t="shared" si="1"/>
        <v>1</v>
      </c>
      <c r="DU20">
        <f t="shared" si="2"/>
        <v>119</v>
      </c>
      <c r="DV20" s="3">
        <f t="shared" si="3"/>
        <v>1</v>
      </c>
      <c r="DW20">
        <f t="shared" si="4"/>
        <v>0</v>
      </c>
      <c r="DX20" s="3">
        <f t="shared" si="5"/>
        <v>0</v>
      </c>
      <c r="DY20">
        <f t="shared" si="6"/>
        <v>0</v>
      </c>
      <c r="DZ20" s="3">
        <f t="shared" si="7"/>
        <v>0</v>
      </c>
      <c r="EA20">
        <f t="shared" si="8"/>
        <v>119</v>
      </c>
    </row>
    <row r="21" spans="1:131" x14ac:dyDescent="0.2">
      <c r="A21" t="s">
        <v>173</v>
      </c>
      <c r="B21" s="5" t="s">
        <v>204</v>
      </c>
      <c r="C21">
        <v>2</v>
      </c>
      <c r="D21">
        <v>2</v>
      </c>
      <c r="E21">
        <v>2</v>
      </c>
      <c r="F21">
        <v>2</v>
      </c>
      <c r="G21">
        <v>2</v>
      </c>
      <c r="H21">
        <v>2</v>
      </c>
      <c r="I21">
        <v>2</v>
      </c>
      <c r="J21">
        <v>2</v>
      </c>
      <c r="K21">
        <v>2</v>
      </c>
      <c r="L21">
        <v>2</v>
      </c>
      <c r="M21">
        <v>2</v>
      </c>
      <c r="N21">
        <v>2</v>
      </c>
      <c r="O21">
        <v>2</v>
      </c>
      <c r="P21">
        <v>2</v>
      </c>
      <c r="Q21">
        <v>2</v>
      </c>
      <c r="R21">
        <v>2</v>
      </c>
      <c r="S21">
        <v>2</v>
      </c>
      <c r="T21">
        <v>2</v>
      </c>
      <c r="U21">
        <v>2</v>
      </c>
      <c r="V21">
        <v>2</v>
      </c>
      <c r="W21">
        <v>2</v>
      </c>
      <c r="X21">
        <v>2</v>
      </c>
      <c r="Y21">
        <v>2</v>
      </c>
      <c r="Z21">
        <v>2</v>
      </c>
      <c r="AA21">
        <v>2</v>
      </c>
      <c r="AB21">
        <v>2</v>
      </c>
      <c r="AC21">
        <v>2</v>
      </c>
      <c r="AD21">
        <v>2</v>
      </c>
      <c r="AE21">
        <v>2</v>
      </c>
      <c r="AF21">
        <v>2</v>
      </c>
      <c r="AG21">
        <v>2</v>
      </c>
      <c r="AH21">
        <v>2</v>
      </c>
      <c r="AI21">
        <v>2</v>
      </c>
      <c r="AJ21">
        <v>2</v>
      </c>
      <c r="AK21">
        <v>2</v>
      </c>
      <c r="AL21">
        <v>2</v>
      </c>
      <c r="AM21">
        <v>2</v>
      </c>
      <c r="AN21">
        <v>2</v>
      </c>
      <c r="AO21">
        <v>2</v>
      </c>
      <c r="AP21">
        <v>2</v>
      </c>
      <c r="AQ21">
        <v>2</v>
      </c>
      <c r="AR21">
        <v>2</v>
      </c>
      <c r="AS21">
        <v>2</v>
      </c>
      <c r="AT21">
        <v>2</v>
      </c>
      <c r="AU21">
        <v>2</v>
      </c>
      <c r="AV21">
        <v>2</v>
      </c>
      <c r="AW21">
        <v>2</v>
      </c>
      <c r="AX21">
        <v>2</v>
      </c>
      <c r="AY21">
        <v>2</v>
      </c>
      <c r="AZ21">
        <v>2</v>
      </c>
      <c r="BA21">
        <v>2</v>
      </c>
      <c r="BB21">
        <v>2</v>
      </c>
      <c r="BC21">
        <v>2</v>
      </c>
      <c r="BD21">
        <v>2</v>
      </c>
      <c r="BE21">
        <v>2</v>
      </c>
      <c r="BF21">
        <v>2</v>
      </c>
      <c r="BG21">
        <v>2</v>
      </c>
      <c r="BH21">
        <v>2</v>
      </c>
      <c r="BI21">
        <v>2</v>
      </c>
      <c r="BJ21">
        <v>2</v>
      </c>
      <c r="BK21">
        <v>2</v>
      </c>
      <c r="BL21">
        <v>2</v>
      </c>
      <c r="BM21">
        <v>2</v>
      </c>
      <c r="BN21">
        <v>2</v>
      </c>
      <c r="BO21">
        <v>2</v>
      </c>
      <c r="BP21">
        <v>2</v>
      </c>
      <c r="BQ21">
        <v>2</v>
      </c>
      <c r="BR21">
        <v>2</v>
      </c>
      <c r="BS21">
        <v>2</v>
      </c>
      <c r="BT21">
        <v>2</v>
      </c>
      <c r="BU21">
        <v>2</v>
      </c>
      <c r="BV21">
        <v>2</v>
      </c>
      <c r="BW21">
        <v>2</v>
      </c>
      <c r="BX21">
        <v>2</v>
      </c>
      <c r="BY21">
        <v>2</v>
      </c>
      <c r="BZ21">
        <v>2</v>
      </c>
      <c r="CA21">
        <v>2</v>
      </c>
      <c r="CB21">
        <v>2</v>
      </c>
      <c r="CC21">
        <v>2</v>
      </c>
      <c r="CD21">
        <v>2</v>
      </c>
      <c r="CE21">
        <v>2</v>
      </c>
      <c r="CF21">
        <v>2</v>
      </c>
      <c r="CG21">
        <v>2</v>
      </c>
      <c r="CH21">
        <v>2</v>
      </c>
      <c r="CI21">
        <v>2</v>
      </c>
      <c r="CJ21">
        <v>2</v>
      </c>
      <c r="CK21">
        <v>2</v>
      </c>
      <c r="CL21">
        <v>2</v>
      </c>
      <c r="CM21">
        <v>2</v>
      </c>
      <c r="CN21">
        <v>2</v>
      </c>
      <c r="CO21">
        <v>2</v>
      </c>
      <c r="CP21">
        <v>2</v>
      </c>
      <c r="CQ21">
        <v>2</v>
      </c>
      <c r="CR21">
        <v>2</v>
      </c>
      <c r="CS21">
        <v>2</v>
      </c>
      <c r="CT21">
        <v>2</v>
      </c>
      <c r="CU21">
        <v>2</v>
      </c>
      <c r="CV21">
        <v>2</v>
      </c>
      <c r="CW21">
        <v>2</v>
      </c>
      <c r="CX21">
        <v>2</v>
      </c>
      <c r="CY21">
        <v>2</v>
      </c>
      <c r="CZ21">
        <v>2</v>
      </c>
      <c r="DA21">
        <v>2</v>
      </c>
      <c r="DB21">
        <v>2</v>
      </c>
      <c r="DC21">
        <v>2</v>
      </c>
      <c r="DD21">
        <v>2</v>
      </c>
      <c r="DE21">
        <v>2</v>
      </c>
      <c r="DF21">
        <v>2</v>
      </c>
      <c r="DG21">
        <v>2</v>
      </c>
      <c r="DH21">
        <v>2</v>
      </c>
      <c r="DI21">
        <v>2</v>
      </c>
      <c r="DJ21">
        <v>2</v>
      </c>
      <c r="DK21">
        <v>2</v>
      </c>
      <c r="DL21">
        <v>2</v>
      </c>
      <c r="DM21">
        <v>2</v>
      </c>
      <c r="DN21">
        <v>2</v>
      </c>
      <c r="DO21">
        <v>2</v>
      </c>
      <c r="DP21">
        <v>2</v>
      </c>
      <c r="DQ21">
        <v>2</v>
      </c>
      <c r="DS21">
        <f t="shared" si="0"/>
        <v>238</v>
      </c>
      <c r="DT21" s="3">
        <f t="shared" si="1"/>
        <v>1</v>
      </c>
      <c r="DU21">
        <f t="shared" si="2"/>
        <v>119</v>
      </c>
      <c r="DV21" s="3">
        <f t="shared" si="3"/>
        <v>1</v>
      </c>
      <c r="DW21">
        <f t="shared" si="4"/>
        <v>0</v>
      </c>
      <c r="DX21" s="3">
        <f t="shared" si="5"/>
        <v>0</v>
      </c>
      <c r="DY21">
        <f t="shared" si="6"/>
        <v>0</v>
      </c>
      <c r="DZ21" s="3">
        <f t="shared" si="7"/>
        <v>0</v>
      </c>
      <c r="EA21">
        <f t="shared" si="8"/>
        <v>119</v>
      </c>
    </row>
    <row r="22" spans="1:131" x14ac:dyDescent="0.2">
      <c r="A22" t="s">
        <v>179</v>
      </c>
      <c r="B22" s="5" t="s">
        <v>200</v>
      </c>
      <c r="C22">
        <v>2</v>
      </c>
      <c r="D22">
        <v>2</v>
      </c>
      <c r="E22">
        <v>1</v>
      </c>
      <c r="F22">
        <v>2</v>
      </c>
      <c r="G22">
        <v>2</v>
      </c>
      <c r="H22">
        <v>1</v>
      </c>
      <c r="I22">
        <v>2</v>
      </c>
      <c r="J22">
        <v>2</v>
      </c>
      <c r="K22">
        <v>2</v>
      </c>
      <c r="L22">
        <v>2</v>
      </c>
      <c r="M22">
        <v>2</v>
      </c>
      <c r="N22">
        <v>2</v>
      </c>
      <c r="O22">
        <v>2</v>
      </c>
      <c r="P22">
        <v>2</v>
      </c>
      <c r="Q22">
        <v>2</v>
      </c>
      <c r="R22">
        <v>2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2</v>
      </c>
      <c r="AA22">
        <v>1</v>
      </c>
      <c r="AB22">
        <v>2</v>
      </c>
      <c r="AC22">
        <v>2</v>
      </c>
      <c r="AD22">
        <v>2</v>
      </c>
      <c r="AE22">
        <v>1</v>
      </c>
      <c r="AF22">
        <v>2</v>
      </c>
      <c r="AG22">
        <v>2</v>
      </c>
      <c r="AH22">
        <v>2</v>
      </c>
      <c r="AI22">
        <v>1</v>
      </c>
      <c r="AJ22">
        <v>1</v>
      </c>
      <c r="AK22">
        <v>2</v>
      </c>
      <c r="AL22">
        <v>2</v>
      </c>
      <c r="AM22">
        <v>2</v>
      </c>
      <c r="AN22">
        <v>2</v>
      </c>
      <c r="AO22">
        <v>1</v>
      </c>
      <c r="AP22">
        <v>2</v>
      </c>
      <c r="AQ22">
        <v>1</v>
      </c>
      <c r="AR22">
        <v>2</v>
      </c>
      <c r="AS22">
        <v>2</v>
      </c>
      <c r="AT22">
        <v>1</v>
      </c>
      <c r="AU22">
        <v>1</v>
      </c>
      <c r="AV22">
        <v>2</v>
      </c>
      <c r="AW22">
        <v>1</v>
      </c>
      <c r="AX22">
        <v>1</v>
      </c>
      <c r="AY22">
        <v>1</v>
      </c>
      <c r="AZ22">
        <v>2</v>
      </c>
      <c r="BA22">
        <v>2</v>
      </c>
      <c r="BB22">
        <v>2</v>
      </c>
      <c r="BC22">
        <v>2</v>
      </c>
      <c r="BD22">
        <v>2</v>
      </c>
      <c r="BE22">
        <v>2</v>
      </c>
      <c r="BF22">
        <v>2</v>
      </c>
      <c r="BG22">
        <v>1</v>
      </c>
      <c r="BH22">
        <v>2</v>
      </c>
      <c r="BI22">
        <v>2</v>
      </c>
      <c r="BJ22">
        <v>2</v>
      </c>
      <c r="BK22">
        <v>2</v>
      </c>
      <c r="BL22">
        <v>2</v>
      </c>
      <c r="BM22">
        <v>2</v>
      </c>
      <c r="BN22">
        <v>2</v>
      </c>
      <c r="BO22">
        <v>2</v>
      </c>
      <c r="BP22">
        <v>2</v>
      </c>
      <c r="BQ22">
        <v>2</v>
      </c>
      <c r="BR22">
        <v>2</v>
      </c>
      <c r="BS22">
        <v>2</v>
      </c>
      <c r="BT22">
        <v>2</v>
      </c>
      <c r="BU22">
        <v>2</v>
      </c>
      <c r="BV22">
        <v>2</v>
      </c>
      <c r="BW22">
        <v>2</v>
      </c>
      <c r="BX22">
        <v>2</v>
      </c>
      <c r="BY22">
        <v>0</v>
      </c>
      <c r="BZ22">
        <v>0</v>
      </c>
      <c r="CA22">
        <v>0</v>
      </c>
      <c r="CB22">
        <v>1</v>
      </c>
      <c r="CC22">
        <v>2</v>
      </c>
      <c r="CD22">
        <v>2</v>
      </c>
      <c r="CE22">
        <v>1</v>
      </c>
      <c r="CF22">
        <v>2</v>
      </c>
      <c r="CG22">
        <v>2</v>
      </c>
      <c r="CH22">
        <v>2</v>
      </c>
      <c r="CI22">
        <v>2</v>
      </c>
      <c r="CJ22">
        <v>2</v>
      </c>
      <c r="CK22">
        <v>2</v>
      </c>
      <c r="CL22">
        <v>2</v>
      </c>
      <c r="CM22">
        <v>2</v>
      </c>
      <c r="CN22">
        <v>2</v>
      </c>
      <c r="CO22">
        <v>2</v>
      </c>
      <c r="CP22">
        <v>2</v>
      </c>
      <c r="CQ22">
        <v>2</v>
      </c>
      <c r="CR22">
        <v>2</v>
      </c>
      <c r="CS22">
        <v>2</v>
      </c>
      <c r="CT22">
        <v>2</v>
      </c>
      <c r="CU22">
        <v>2</v>
      </c>
      <c r="CV22">
        <v>2</v>
      </c>
      <c r="CW22">
        <v>2</v>
      </c>
      <c r="CX22">
        <v>1</v>
      </c>
      <c r="CY22">
        <v>1</v>
      </c>
      <c r="CZ22">
        <v>2</v>
      </c>
      <c r="DA22">
        <v>2</v>
      </c>
      <c r="DB22">
        <v>1</v>
      </c>
      <c r="DC22">
        <v>0</v>
      </c>
      <c r="DD22">
        <v>2</v>
      </c>
      <c r="DE22">
        <v>0</v>
      </c>
      <c r="DF22">
        <v>2</v>
      </c>
      <c r="DG22">
        <v>2</v>
      </c>
      <c r="DH22">
        <v>2</v>
      </c>
      <c r="DI22">
        <v>2</v>
      </c>
      <c r="DJ22">
        <v>2</v>
      </c>
      <c r="DK22">
        <v>2</v>
      </c>
      <c r="DL22">
        <v>2</v>
      </c>
      <c r="DM22">
        <v>2</v>
      </c>
      <c r="DN22">
        <v>2</v>
      </c>
      <c r="DO22">
        <v>2</v>
      </c>
      <c r="DP22">
        <v>2</v>
      </c>
      <c r="DQ22">
        <v>2</v>
      </c>
      <c r="DS22">
        <f t="shared" si="0"/>
        <v>209</v>
      </c>
      <c r="DT22" s="3">
        <f t="shared" si="1"/>
        <v>0.87815126050420167</v>
      </c>
      <c r="DU22">
        <f t="shared" si="2"/>
        <v>95</v>
      </c>
      <c r="DV22" s="3">
        <f t="shared" si="3"/>
        <v>0.79831932773109249</v>
      </c>
      <c r="DW22">
        <f t="shared" si="4"/>
        <v>19</v>
      </c>
      <c r="DX22" s="3">
        <f t="shared" si="5"/>
        <v>0.15966386554621848</v>
      </c>
      <c r="DY22">
        <f t="shared" si="6"/>
        <v>5</v>
      </c>
      <c r="DZ22" s="3">
        <f t="shared" si="7"/>
        <v>4.2016806722689079E-2</v>
      </c>
      <c r="EA22">
        <f t="shared" si="8"/>
        <v>119</v>
      </c>
    </row>
    <row r="23" spans="1:131" x14ac:dyDescent="0.2">
      <c r="A23" t="s">
        <v>167</v>
      </c>
      <c r="B23" s="5" t="s">
        <v>201</v>
      </c>
      <c r="C23">
        <v>2</v>
      </c>
      <c r="D23">
        <v>2</v>
      </c>
      <c r="E23">
        <v>2</v>
      </c>
      <c r="F23">
        <v>2</v>
      </c>
      <c r="G23">
        <v>2</v>
      </c>
      <c r="H23">
        <v>2</v>
      </c>
      <c r="I23">
        <v>2</v>
      </c>
      <c r="J23">
        <v>2</v>
      </c>
      <c r="K23">
        <v>2</v>
      </c>
      <c r="L23">
        <v>2</v>
      </c>
      <c r="M23">
        <v>2</v>
      </c>
      <c r="N23">
        <v>2</v>
      </c>
      <c r="O23">
        <v>2</v>
      </c>
      <c r="P23">
        <v>2</v>
      </c>
      <c r="Q23">
        <v>2</v>
      </c>
      <c r="R23">
        <v>2</v>
      </c>
      <c r="S23">
        <v>2</v>
      </c>
      <c r="T23">
        <v>2</v>
      </c>
      <c r="U23">
        <v>2</v>
      </c>
      <c r="V23">
        <v>2</v>
      </c>
      <c r="W23">
        <v>2</v>
      </c>
      <c r="X23">
        <v>2</v>
      </c>
      <c r="Y23">
        <v>2</v>
      </c>
      <c r="Z23">
        <v>2</v>
      </c>
      <c r="AA23">
        <v>2</v>
      </c>
      <c r="AB23">
        <v>2</v>
      </c>
      <c r="AC23">
        <v>2</v>
      </c>
      <c r="AD23">
        <v>2</v>
      </c>
      <c r="AE23">
        <v>2</v>
      </c>
      <c r="AF23">
        <v>2</v>
      </c>
      <c r="AG23">
        <v>2</v>
      </c>
      <c r="AH23">
        <v>2</v>
      </c>
      <c r="AI23">
        <v>2</v>
      </c>
      <c r="AJ23">
        <v>2</v>
      </c>
      <c r="AK23">
        <v>2</v>
      </c>
      <c r="AL23">
        <v>2</v>
      </c>
      <c r="AM23">
        <v>2</v>
      </c>
      <c r="AN23">
        <v>2</v>
      </c>
      <c r="AO23">
        <v>2</v>
      </c>
      <c r="AP23">
        <v>2</v>
      </c>
      <c r="AQ23">
        <v>2</v>
      </c>
      <c r="AR23">
        <v>2</v>
      </c>
      <c r="AS23">
        <v>2</v>
      </c>
      <c r="AT23">
        <v>2</v>
      </c>
      <c r="AU23">
        <v>2</v>
      </c>
      <c r="AV23">
        <v>2</v>
      </c>
      <c r="AW23">
        <v>2</v>
      </c>
      <c r="AX23">
        <v>2</v>
      </c>
      <c r="AY23">
        <v>2</v>
      </c>
      <c r="AZ23">
        <v>2</v>
      </c>
      <c r="BA23">
        <v>2</v>
      </c>
      <c r="BB23">
        <v>2</v>
      </c>
      <c r="BC23">
        <v>2</v>
      </c>
      <c r="BD23">
        <v>2</v>
      </c>
      <c r="BE23">
        <v>2</v>
      </c>
      <c r="BF23">
        <v>2</v>
      </c>
      <c r="BG23">
        <v>2</v>
      </c>
      <c r="BH23">
        <v>2</v>
      </c>
      <c r="BI23">
        <v>2</v>
      </c>
      <c r="BJ23">
        <v>2</v>
      </c>
      <c r="BK23">
        <v>2</v>
      </c>
      <c r="BL23">
        <v>2</v>
      </c>
      <c r="BM23">
        <v>2</v>
      </c>
      <c r="BN23">
        <v>2</v>
      </c>
      <c r="BO23">
        <v>2</v>
      </c>
      <c r="BP23">
        <v>2</v>
      </c>
      <c r="BQ23">
        <v>2</v>
      </c>
      <c r="BR23">
        <v>2</v>
      </c>
      <c r="BS23">
        <v>2</v>
      </c>
      <c r="BT23">
        <v>2</v>
      </c>
      <c r="BU23">
        <v>2</v>
      </c>
      <c r="BV23">
        <v>2</v>
      </c>
      <c r="BW23">
        <v>2</v>
      </c>
      <c r="BX23">
        <v>2</v>
      </c>
      <c r="BY23">
        <v>2</v>
      </c>
      <c r="BZ23">
        <v>2</v>
      </c>
      <c r="CA23">
        <v>2</v>
      </c>
      <c r="CB23">
        <v>2</v>
      </c>
      <c r="CC23">
        <v>2</v>
      </c>
      <c r="CD23">
        <v>2</v>
      </c>
      <c r="CE23">
        <v>2</v>
      </c>
      <c r="CF23">
        <v>2</v>
      </c>
      <c r="CG23">
        <v>2</v>
      </c>
      <c r="CH23">
        <v>2</v>
      </c>
      <c r="CI23">
        <v>2</v>
      </c>
      <c r="CJ23">
        <v>2</v>
      </c>
      <c r="CK23">
        <v>2</v>
      </c>
      <c r="CL23">
        <v>2</v>
      </c>
      <c r="CM23">
        <v>2</v>
      </c>
      <c r="CN23">
        <v>2</v>
      </c>
      <c r="CO23">
        <v>2</v>
      </c>
      <c r="CP23">
        <v>2</v>
      </c>
      <c r="CQ23">
        <v>2</v>
      </c>
      <c r="CR23">
        <v>2</v>
      </c>
      <c r="CS23">
        <v>2</v>
      </c>
      <c r="CT23">
        <v>2</v>
      </c>
      <c r="CU23">
        <v>2</v>
      </c>
      <c r="CV23">
        <v>2</v>
      </c>
      <c r="CW23">
        <v>2</v>
      </c>
      <c r="CX23">
        <v>2</v>
      </c>
      <c r="CY23">
        <v>2</v>
      </c>
      <c r="CZ23">
        <v>2</v>
      </c>
      <c r="DA23">
        <v>2</v>
      </c>
      <c r="DB23">
        <v>2</v>
      </c>
      <c r="DC23">
        <v>2</v>
      </c>
      <c r="DD23">
        <v>2</v>
      </c>
      <c r="DE23">
        <v>2</v>
      </c>
      <c r="DF23">
        <v>2</v>
      </c>
      <c r="DG23">
        <v>2</v>
      </c>
      <c r="DH23">
        <v>2</v>
      </c>
      <c r="DI23">
        <v>2</v>
      </c>
      <c r="DJ23">
        <v>2</v>
      </c>
      <c r="DK23">
        <v>2</v>
      </c>
      <c r="DL23">
        <v>2</v>
      </c>
      <c r="DM23">
        <v>2</v>
      </c>
      <c r="DN23">
        <v>2</v>
      </c>
      <c r="DO23">
        <v>2</v>
      </c>
      <c r="DP23">
        <v>2</v>
      </c>
      <c r="DQ23">
        <v>2</v>
      </c>
      <c r="DS23">
        <f t="shared" si="0"/>
        <v>238</v>
      </c>
      <c r="DT23" s="3">
        <f t="shared" si="1"/>
        <v>1</v>
      </c>
      <c r="DU23">
        <f t="shared" si="2"/>
        <v>119</v>
      </c>
      <c r="DV23" s="3">
        <f t="shared" si="3"/>
        <v>1</v>
      </c>
      <c r="DW23">
        <f t="shared" si="4"/>
        <v>0</v>
      </c>
      <c r="DX23" s="3">
        <f t="shared" si="5"/>
        <v>0</v>
      </c>
      <c r="DY23">
        <f t="shared" si="6"/>
        <v>0</v>
      </c>
      <c r="DZ23" s="3">
        <f t="shared" si="7"/>
        <v>0</v>
      </c>
      <c r="EA23">
        <f t="shared" si="8"/>
        <v>119</v>
      </c>
    </row>
    <row r="24" spans="1:131" x14ac:dyDescent="0.2">
      <c r="A24" t="s">
        <v>167</v>
      </c>
      <c r="B24" s="5" t="s">
        <v>202</v>
      </c>
      <c r="C24">
        <v>2</v>
      </c>
      <c r="D24">
        <v>2</v>
      </c>
      <c r="E24">
        <v>2</v>
      </c>
      <c r="F24">
        <v>2</v>
      </c>
      <c r="G24">
        <v>2</v>
      </c>
      <c r="H24">
        <v>2</v>
      </c>
      <c r="I24">
        <v>2</v>
      </c>
      <c r="J24">
        <v>2</v>
      </c>
      <c r="K24">
        <v>2</v>
      </c>
      <c r="L24">
        <v>2</v>
      </c>
      <c r="M24">
        <v>2</v>
      </c>
      <c r="N24">
        <v>2</v>
      </c>
      <c r="O24">
        <v>2</v>
      </c>
      <c r="P24">
        <v>2</v>
      </c>
      <c r="Q24">
        <v>2</v>
      </c>
      <c r="R24">
        <v>2</v>
      </c>
      <c r="S24">
        <v>2</v>
      </c>
      <c r="T24">
        <v>2</v>
      </c>
      <c r="U24">
        <v>2</v>
      </c>
      <c r="V24">
        <v>2</v>
      </c>
      <c r="W24">
        <v>2</v>
      </c>
      <c r="X24">
        <v>2</v>
      </c>
      <c r="Y24">
        <v>2</v>
      </c>
      <c r="Z24">
        <v>2</v>
      </c>
      <c r="AA24">
        <v>2</v>
      </c>
      <c r="AB24">
        <v>2</v>
      </c>
      <c r="AC24">
        <v>2</v>
      </c>
      <c r="AD24">
        <v>2</v>
      </c>
      <c r="AE24">
        <v>2</v>
      </c>
      <c r="AF24">
        <v>2</v>
      </c>
      <c r="AG24">
        <v>2</v>
      </c>
      <c r="AH24">
        <v>2</v>
      </c>
      <c r="AI24">
        <v>2</v>
      </c>
      <c r="AJ24">
        <v>2</v>
      </c>
      <c r="AK24">
        <v>2</v>
      </c>
      <c r="AL24">
        <v>2</v>
      </c>
      <c r="AM24">
        <v>2</v>
      </c>
      <c r="AN24">
        <v>1</v>
      </c>
      <c r="AO24">
        <v>2</v>
      </c>
      <c r="AP24">
        <v>2</v>
      </c>
      <c r="AQ24">
        <v>2</v>
      </c>
      <c r="AR24">
        <v>2</v>
      </c>
      <c r="AS24">
        <v>2</v>
      </c>
      <c r="AT24">
        <v>2</v>
      </c>
      <c r="AU24">
        <v>2</v>
      </c>
      <c r="AV24">
        <v>2</v>
      </c>
      <c r="AW24">
        <v>2</v>
      </c>
      <c r="AX24">
        <v>1</v>
      </c>
      <c r="AY24">
        <v>1</v>
      </c>
      <c r="AZ24">
        <v>2</v>
      </c>
      <c r="BA24">
        <v>2</v>
      </c>
      <c r="BB24">
        <v>2</v>
      </c>
      <c r="BC24">
        <v>2</v>
      </c>
      <c r="BD24">
        <v>2</v>
      </c>
      <c r="BE24">
        <v>2</v>
      </c>
      <c r="BF24">
        <v>1</v>
      </c>
      <c r="BG24">
        <v>2</v>
      </c>
      <c r="BH24">
        <v>2</v>
      </c>
      <c r="BI24">
        <v>2</v>
      </c>
      <c r="BJ24">
        <v>2</v>
      </c>
      <c r="BK24">
        <v>2</v>
      </c>
      <c r="BL24">
        <v>2</v>
      </c>
      <c r="BM24">
        <v>2</v>
      </c>
      <c r="BN24">
        <v>2</v>
      </c>
      <c r="BO24">
        <v>2</v>
      </c>
      <c r="BP24">
        <v>2</v>
      </c>
      <c r="BQ24">
        <v>2</v>
      </c>
      <c r="BR24">
        <v>2</v>
      </c>
      <c r="BS24">
        <v>2</v>
      </c>
      <c r="BT24">
        <v>2</v>
      </c>
      <c r="BU24">
        <v>2</v>
      </c>
      <c r="BV24">
        <v>2</v>
      </c>
      <c r="BW24">
        <v>2</v>
      </c>
      <c r="BX24">
        <v>2</v>
      </c>
      <c r="BY24">
        <v>2</v>
      </c>
      <c r="BZ24">
        <v>2</v>
      </c>
      <c r="CA24">
        <v>2</v>
      </c>
      <c r="CB24">
        <v>2</v>
      </c>
      <c r="CC24">
        <v>2</v>
      </c>
      <c r="CD24">
        <v>2</v>
      </c>
      <c r="CE24">
        <v>1</v>
      </c>
      <c r="CF24">
        <v>2</v>
      </c>
      <c r="CG24">
        <v>2</v>
      </c>
      <c r="CH24">
        <v>2</v>
      </c>
      <c r="CI24">
        <v>2</v>
      </c>
      <c r="CJ24">
        <v>2</v>
      </c>
      <c r="CK24">
        <v>2</v>
      </c>
      <c r="CL24">
        <v>2</v>
      </c>
      <c r="CM24">
        <v>2</v>
      </c>
      <c r="CN24">
        <v>2</v>
      </c>
      <c r="CO24">
        <v>2</v>
      </c>
      <c r="CP24">
        <v>2</v>
      </c>
      <c r="CQ24">
        <v>2</v>
      </c>
      <c r="CR24">
        <v>2</v>
      </c>
      <c r="CS24">
        <v>2</v>
      </c>
      <c r="CT24">
        <v>2</v>
      </c>
      <c r="CU24">
        <v>2</v>
      </c>
      <c r="CV24">
        <v>2</v>
      </c>
      <c r="CW24">
        <v>2</v>
      </c>
      <c r="CX24">
        <v>2</v>
      </c>
      <c r="CY24">
        <v>2</v>
      </c>
      <c r="CZ24">
        <v>2</v>
      </c>
      <c r="DA24">
        <v>1</v>
      </c>
      <c r="DB24">
        <v>1</v>
      </c>
      <c r="DC24">
        <v>2</v>
      </c>
      <c r="DD24">
        <v>2</v>
      </c>
      <c r="DE24">
        <v>2</v>
      </c>
      <c r="DF24">
        <v>2</v>
      </c>
      <c r="DG24">
        <v>2</v>
      </c>
      <c r="DH24">
        <v>2</v>
      </c>
      <c r="DI24">
        <v>2</v>
      </c>
      <c r="DJ24">
        <v>2</v>
      </c>
      <c r="DK24">
        <v>2</v>
      </c>
      <c r="DL24">
        <v>2</v>
      </c>
      <c r="DM24">
        <v>2</v>
      </c>
      <c r="DN24">
        <v>2</v>
      </c>
      <c r="DO24">
        <v>2</v>
      </c>
      <c r="DP24">
        <v>2</v>
      </c>
      <c r="DQ24">
        <v>1</v>
      </c>
      <c r="DS24">
        <f t="shared" si="0"/>
        <v>230</v>
      </c>
      <c r="DT24" s="3">
        <f t="shared" si="1"/>
        <v>0.96638655462184875</v>
      </c>
      <c r="DU24">
        <f t="shared" si="2"/>
        <v>111</v>
      </c>
      <c r="DV24" s="3">
        <f t="shared" si="3"/>
        <v>0.93277310924369738</v>
      </c>
      <c r="DW24">
        <f t="shared" si="4"/>
        <v>8</v>
      </c>
      <c r="DX24" s="3">
        <f t="shared" si="5"/>
        <v>6.7226890756302518E-2</v>
      </c>
      <c r="DY24">
        <f t="shared" si="6"/>
        <v>0</v>
      </c>
      <c r="DZ24" s="3">
        <f t="shared" si="7"/>
        <v>0</v>
      </c>
      <c r="EA24">
        <f t="shared" si="8"/>
        <v>119</v>
      </c>
    </row>
    <row r="25" spans="1:131" x14ac:dyDescent="0.2">
      <c r="A25" t="s">
        <v>167</v>
      </c>
      <c r="B25" s="5" t="s">
        <v>187</v>
      </c>
      <c r="C25">
        <v>2</v>
      </c>
      <c r="D25">
        <v>2</v>
      </c>
      <c r="E25">
        <v>2</v>
      </c>
      <c r="F25">
        <v>2</v>
      </c>
      <c r="G25">
        <v>2</v>
      </c>
      <c r="H25">
        <v>2</v>
      </c>
      <c r="I25">
        <v>2</v>
      </c>
      <c r="J25">
        <v>2</v>
      </c>
      <c r="K25">
        <v>2</v>
      </c>
      <c r="L25">
        <v>2</v>
      </c>
      <c r="M25">
        <v>2</v>
      </c>
      <c r="N25">
        <v>2</v>
      </c>
      <c r="O25">
        <v>2</v>
      </c>
      <c r="P25">
        <v>2</v>
      </c>
      <c r="Q25">
        <v>2</v>
      </c>
      <c r="R25">
        <v>2</v>
      </c>
      <c r="S25">
        <v>2</v>
      </c>
      <c r="T25">
        <v>2</v>
      </c>
      <c r="U25">
        <v>2</v>
      </c>
      <c r="V25">
        <v>2</v>
      </c>
      <c r="W25">
        <v>2</v>
      </c>
      <c r="X25">
        <v>2</v>
      </c>
      <c r="Y25">
        <v>2</v>
      </c>
      <c r="Z25">
        <v>1</v>
      </c>
      <c r="AA25">
        <v>1</v>
      </c>
      <c r="AB25">
        <v>1</v>
      </c>
      <c r="AC25">
        <v>2</v>
      </c>
      <c r="AD25">
        <v>2</v>
      </c>
      <c r="AE25">
        <v>2</v>
      </c>
      <c r="AF25">
        <v>2</v>
      </c>
      <c r="AG25">
        <v>2</v>
      </c>
      <c r="AH25">
        <v>2</v>
      </c>
      <c r="AI25">
        <v>1</v>
      </c>
      <c r="AJ25">
        <v>2</v>
      </c>
      <c r="AK25">
        <v>2</v>
      </c>
      <c r="AL25">
        <v>2</v>
      </c>
      <c r="AM25">
        <v>2</v>
      </c>
      <c r="AN25">
        <v>0</v>
      </c>
      <c r="AO25">
        <v>1</v>
      </c>
      <c r="AP25">
        <v>2</v>
      </c>
      <c r="AQ25">
        <v>2</v>
      </c>
      <c r="AR25">
        <v>1</v>
      </c>
      <c r="AS25">
        <v>2</v>
      </c>
      <c r="AT25">
        <v>1</v>
      </c>
      <c r="AU25">
        <v>2</v>
      </c>
      <c r="AV25">
        <v>2</v>
      </c>
      <c r="AW25">
        <v>2</v>
      </c>
      <c r="AX25">
        <v>1</v>
      </c>
      <c r="AY25">
        <v>2</v>
      </c>
      <c r="AZ25">
        <v>2</v>
      </c>
      <c r="BA25">
        <v>2</v>
      </c>
      <c r="BB25">
        <v>2</v>
      </c>
      <c r="BC25">
        <v>2</v>
      </c>
      <c r="BD25">
        <v>2</v>
      </c>
      <c r="BE25">
        <v>2</v>
      </c>
      <c r="BF25">
        <v>1</v>
      </c>
      <c r="BG25">
        <v>2</v>
      </c>
      <c r="BH25">
        <v>2</v>
      </c>
      <c r="BI25">
        <v>2</v>
      </c>
      <c r="BJ25">
        <v>2</v>
      </c>
      <c r="BK25">
        <v>2</v>
      </c>
      <c r="BL25">
        <v>2</v>
      </c>
      <c r="BM25">
        <v>2</v>
      </c>
      <c r="BN25">
        <v>2</v>
      </c>
      <c r="BO25">
        <v>2</v>
      </c>
      <c r="BP25">
        <v>2</v>
      </c>
      <c r="BQ25">
        <v>2</v>
      </c>
      <c r="BR25">
        <v>2</v>
      </c>
      <c r="BS25">
        <v>2</v>
      </c>
      <c r="BT25">
        <v>2</v>
      </c>
      <c r="BU25">
        <v>2</v>
      </c>
      <c r="BV25">
        <v>2</v>
      </c>
      <c r="BW25">
        <v>2</v>
      </c>
      <c r="BX25">
        <v>1</v>
      </c>
      <c r="BY25">
        <v>1</v>
      </c>
      <c r="BZ25">
        <v>1</v>
      </c>
      <c r="CA25">
        <v>2</v>
      </c>
      <c r="CB25">
        <v>2</v>
      </c>
      <c r="CC25">
        <v>2</v>
      </c>
      <c r="CD25">
        <v>2</v>
      </c>
      <c r="CE25">
        <v>1</v>
      </c>
      <c r="CF25">
        <v>2</v>
      </c>
      <c r="CG25">
        <v>2</v>
      </c>
      <c r="CH25">
        <v>2</v>
      </c>
      <c r="CI25">
        <v>2</v>
      </c>
      <c r="CJ25">
        <v>2</v>
      </c>
      <c r="CK25">
        <v>2</v>
      </c>
      <c r="CL25">
        <v>2</v>
      </c>
      <c r="CM25">
        <v>2</v>
      </c>
      <c r="CN25">
        <v>2</v>
      </c>
      <c r="CO25">
        <v>2</v>
      </c>
      <c r="CP25">
        <v>2</v>
      </c>
      <c r="CQ25">
        <v>2</v>
      </c>
      <c r="CR25">
        <v>2</v>
      </c>
      <c r="CS25">
        <v>2</v>
      </c>
      <c r="CT25">
        <v>1</v>
      </c>
      <c r="CU25">
        <v>1</v>
      </c>
      <c r="CV25">
        <v>2</v>
      </c>
      <c r="CW25">
        <v>2</v>
      </c>
      <c r="CX25">
        <v>2</v>
      </c>
      <c r="CY25">
        <v>2</v>
      </c>
      <c r="CZ25">
        <v>2</v>
      </c>
      <c r="DA25">
        <v>2</v>
      </c>
      <c r="DB25">
        <v>1</v>
      </c>
      <c r="DC25">
        <v>1</v>
      </c>
      <c r="DD25">
        <v>2</v>
      </c>
      <c r="DE25">
        <v>1</v>
      </c>
      <c r="DF25">
        <v>2</v>
      </c>
      <c r="DG25">
        <v>1</v>
      </c>
      <c r="DH25">
        <v>2</v>
      </c>
      <c r="DI25">
        <v>2</v>
      </c>
      <c r="DJ25">
        <v>2</v>
      </c>
      <c r="DK25">
        <v>2</v>
      </c>
      <c r="DL25">
        <v>1</v>
      </c>
      <c r="DM25">
        <v>1</v>
      </c>
      <c r="DN25">
        <v>2</v>
      </c>
      <c r="DO25">
        <v>2</v>
      </c>
      <c r="DP25">
        <v>2</v>
      </c>
      <c r="DQ25">
        <v>2</v>
      </c>
      <c r="DS25">
        <f t="shared" si="0"/>
        <v>215</v>
      </c>
      <c r="DT25" s="3">
        <f t="shared" si="1"/>
        <v>0.90336134453781514</v>
      </c>
      <c r="DU25">
        <f t="shared" si="2"/>
        <v>97</v>
      </c>
      <c r="DV25" s="3">
        <f t="shared" si="3"/>
        <v>0.81512605042016806</v>
      </c>
      <c r="DW25">
        <f t="shared" si="4"/>
        <v>21</v>
      </c>
      <c r="DX25" s="3">
        <f t="shared" si="5"/>
        <v>0.17647058823529413</v>
      </c>
      <c r="DY25">
        <f t="shared" si="6"/>
        <v>1</v>
      </c>
      <c r="DZ25" s="3">
        <f t="shared" si="7"/>
        <v>8.4033613445378148E-3</v>
      </c>
      <c r="EA25">
        <f t="shared" si="8"/>
        <v>119</v>
      </c>
    </row>
    <row r="26" spans="1:131" x14ac:dyDescent="0.2">
      <c r="A26" t="s">
        <v>173</v>
      </c>
      <c r="B26" s="5" t="s">
        <v>188</v>
      </c>
      <c r="C26">
        <v>2</v>
      </c>
      <c r="D26">
        <v>2</v>
      </c>
      <c r="E26">
        <v>2</v>
      </c>
      <c r="F26">
        <v>2</v>
      </c>
      <c r="G26">
        <v>2</v>
      </c>
      <c r="H26">
        <v>1</v>
      </c>
      <c r="I26">
        <v>2</v>
      </c>
      <c r="J26">
        <v>2</v>
      </c>
      <c r="K26">
        <v>2</v>
      </c>
      <c r="L26">
        <v>2</v>
      </c>
      <c r="M26">
        <v>2</v>
      </c>
      <c r="N26">
        <v>1</v>
      </c>
      <c r="O26">
        <v>1</v>
      </c>
      <c r="P26">
        <v>2</v>
      </c>
      <c r="Q26">
        <v>2</v>
      </c>
      <c r="R26">
        <v>2</v>
      </c>
      <c r="S26">
        <v>2</v>
      </c>
      <c r="T26">
        <v>2</v>
      </c>
      <c r="U26">
        <v>2</v>
      </c>
      <c r="V26">
        <v>2</v>
      </c>
      <c r="W26">
        <v>2</v>
      </c>
      <c r="X26">
        <v>2</v>
      </c>
      <c r="Y26">
        <v>2</v>
      </c>
      <c r="Z26">
        <v>1</v>
      </c>
      <c r="AA26">
        <v>0</v>
      </c>
      <c r="AB26">
        <v>1</v>
      </c>
      <c r="AC26">
        <v>1</v>
      </c>
      <c r="AD26">
        <v>2</v>
      </c>
      <c r="AE26">
        <v>0</v>
      </c>
      <c r="AF26">
        <v>2</v>
      </c>
      <c r="AG26">
        <v>2</v>
      </c>
      <c r="AH26">
        <v>2</v>
      </c>
      <c r="AI26">
        <v>0</v>
      </c>
      <c r="AJ26">
        <v>2</v>
      </c>
      <c r="AK26">
        <v>2</v>
      </c>
      <c r="AL26">
        <v>2</v>
      </c>
      <c r="AM26">
        <v>2</v>
      </c>
      <c r="AN26">
        <v>1</v>
      </c>
      <c r="AO26">
        <v>2</v>
      </c>
      <c r="AP26">
        <v>2</v>
      </c>
      <c r="AQ26">
        <v>2</v>
      </c>
      <c r="AR26">
        <v>2</v>
      </c>
      <c r="AS26">
        <v>2</v>
      </c>
      <c r="AT26">
        <v>1</v>
      </c>
      <c r="AU26">
        <v>0</v>
      </c>
      <c r="AV26">
        <v>2</v>
      </c>
      <c r="AW26">
        <v>0</v>
      </c>
      <c r="AX26">
        <v>0</v>
      </c>
      <c r="AY26">
        <v>1</v>
      </c>
      <c r="AZ26">
        <v>2</v>
      </c>
      <c r="BA26">
        <v>2</v>
      </c>
      <c r="BB26">
        <v>2</v>
      </c>
      <c r="BC26">
        <v>2</v>
      </c>
      <c r="BD26">
        <v>2</v>
      </c>
      <c r="BE26">
        <v>2</v>
      </c>
      <c r="BF26">
        <v>1</v>
      </c>
      <c r="BG26">
        <v>1</v>
      </c>
      <c r="BH26">
        <v>2</v>
      </c>
      <c r="BI26">
        <v>2</v>
      </c>
      <c r="BJ26">
        <v>2</v>
      </c>
      <c r="BK26">
        <v>2</v>
      </c>
      <c r="BL26">
        <v>2</v>
      </c>
      <c r="BM26">
        <v>2</v>
      </c>
      <c r="BN26">
        <v>2</v>
      </c>
      <c r="BO26">
        <v>2</v>
      </c>
      <c r="BP26">
        <v>2</v>
      </c>
      <c r="BQ26">
        <v>2</v>
      </c>
      <c r="BR26">
        <v>2</v>
      </c>
      <c r="BS26">
        <v>2</v>
      </c>
      <c r="BT26">
        <v>2</v>
      </c>
      <c r="BU26">
        <v>2</v>
      </c>
      <c r="BV26">
        <v>2</v>
      </c>
      <c r="BW26">
        <v>2</v>
      </c>
      <c r="BX26">
        <v>0</v>
      </c>
      <c r="BY26">
        <v>0</v>
      </c>
      <c r="BZ26">
        <v>0</v>
      </c>
      <c r="CA26">
        <v>1</v>
      </c>
      <c r="CB26">
        <v>1</v>
      </c>
      <c r="CC26">
        <v>1</v>
      </c>
      <c r="CD26">
        <v>2</v>
      </c>
      <c r="CE26">
        <v>2</v>
      </c>
      <c r="CF26">
        <v>2</v>
      </c>
      <c r="CG26">
        <v>2</v>
      </c>
      <c r="CH26">
        <v>2</v>
      </c>
      <c r="CI26">
        <v>2</v>
      </c>
      <c r="CJ26">
        <v>2</v>
      </c>
      <c r="CK26">
        <v>2</v>
      </c>
      <c r="CL26">
        <v>2</v>
      </c>
      <c r="CM26">
        <v>2</v>
      </c>
      <c r="CN26">
        <v>2</v>
      </c>
      <c r="CO26">
        <v>2</v>
      </c>
      <c r="CP26">
        <v>2</v>
      </c>
      <c r="CQ26">
        <v>2</v>
      </c>
      <c r="CR26">
        <v>2</v>
      </c>
      <c r="CS26">
        <v>2</v>
      </c>
      <c r="CT26">
        <v>0</v>
      </c>
      <c r="CU26">
        <v>0</v>
      </c>
      <c r="CV26">
        <v>2</v>
      </c>
      <c r="CW26">
        <v>1</v>
      </c>
      <c r="CX26">
        <v>0</v>
      </c>
      <c r="CY26">
        <v>0</v>
      </c>
      <c r="CZ26">
        <v>1</v>
      </c>
      <c r="DA26">
        <v>1</v>
      </c>
      <c r="DB26">
        <v>0</v>
      </c>
      <c r="DC26">
        <v>0</v>
      </c>
      <c r="DD26">
        <v>0</v>
      </c>
      <c r="DE26">
        <v>1</v>
      </c>
      <c r="DF26">
        <v>2</v>
      </c>
      <c r="DG26">
        <v>2</v>
      </c>
      <c r="DH26">
        <v>2</v>
      </c>
      <c r="DI26">
        <v>2</v>
      </c>
      <c r="DJ26">
        <v>2</v>
      </c>
      <c r="DK26">
        <v>2</v>
      </c>
      <c r="DL26">
        <v>2</v>
      </c>
      <c r="DM26">
        <v>1</v>
      </c>
      <c r="DN26">
        <v>2</v>
      </c>
      <c r="DO26">
        <v>0</v>
      </c>
      <c r="DP26">
        <v>2</v>
      </c>
      <c r="DQ26">
        <v>0</v>
      </c>
      <c r="DS26">
        <f t="shared" si="0"/>
        <v>183</v>
      </c>
      <c r="DT26" s="3">
        <f t="shared" si="1"/>
        <v>0.76890756302521013</v>
      </c>
      <c r="DU26">
        <f t="shared" si="2"/>
        <v>82</v>
      </c>
      <c r="DV26" s="3">
        <f t="shared" si="3"/>
        <v>0.68907563025210083</v>
      </c>
      <c r="DW26">
        <f t="shared" si="4"/>
        <v>19</v>
      </c>
      <c r="DX26" s="3">
        <f t="shared" si="5"/>
        <v>0.15966386554621848</v>
      </c>
      <c r="DY26">
        <f t="shared" si="6"/>
        <v>18</v>
      </c>
      <c r="DZ26" s="3">
        <f t="shared" si="7"/>
        <v>0.15126050420168066</v>
      </c>
      <c r="EA26">
        <f t="shared" si="8"/>
        <v>119</v>
      </c>
    </row>
    <row r="27" spans="1:131" x14ac:dyDescent="0.2">
      <c r="A27" t="s">
        <v>167</v>
      </c>
      <c r="B27" s="5" t="s">
        <v>189</v>
      </c>
      <c r="C27">
        <v>2</v>
      </c>
      <c r="D27">
        <v>2</v>
      </c>
      <c r="E27">
        <v>2</v>
      </c>
      <c r="F27">
        <v>2</v>
      </c>
      <c r="G27">
        <v>2</v>
      </c>
      <c r="H27">
        <v>2</v>
      </c>
      <c r="I27">
        <v>2</v>
      </c>
      <c r="J27">
        <v>2</v>
      </c>
      <c r="K27">
        <v>2</v>
      </c>
      <c r="L27">
        <v>2</v>
      </c>
      <c r="M27">
        <v>2</v>
      </c>
      <c r="N27">
        <v>2</v>
      </c>
      <c r="O27">
        <v>2</v>
      </c>
      <c r="P27">
        <v>2</v>
      </c>
      <c r="Q27">
        <v>2</v>
      </c>
      <c r="R27">
        <v>2</v>
      </c>
      <c r="S27">
        <v>2</v>
      </c>
      <c r="T27">
        <v>2</v>
      </c>
      <c r="U27">
        <v>2</v>
      </c>
      <c r="V27">
        <v>2</v>
      </c>
      <c r="W27">
        <v>2</v>
      </c>
      <c r="X27">
        <v>2</v>
      </c>
      <c r="Y27">
        <v>2</v>
      </c>
      <c r="Z27">
        <v>2</v>
      </c>
      <c r="AA27">
        <v>2</v>
      </c>
      <c r="AB27">
        <v>2</v>
      </c>
      <c r="AC27">
        <v>2</v>
      </c>
      <c r="AD27">
        <v>2</v>
      </c>
      <c r="AE27">
        <v>2</v>
      </c>
      <c r="AF27">
        <v>2</v>
      </c>
      <c r="AG27">
        <v>2</v>
      </c>
      <c r="AH27">
        <v>2</v>
      </c>
      <c r="AI27">
        <v>2</v>
      </c>
      <c r="AJ27">
        <v>2</v>
      </c>
      <c r="AK27">
        <v>2</v>
      </c>
      <c r="AL27">
        <v>2</v>
      </c>
      <c r="AM27">
        <v>2</v>
      </c>
      <c r="AN27">
        <v>2</v>
      </c>
      <c r="AO27">
        <v>2</v>
      </c>
      <c r="AP27">
        <v>2</v>
      </c>
      <c r="AQ27">
        <v>2</v>
      </c>
      <c r="AR27">
        <v>2</v>
      </c>
      <c r="AS27">
        <v>2</v>
      </c>
      <c r="AT27">
        <v>2</v>
      </c>
      <c r="AU27">
        <v>2</v>
      </c>
      <c r="AV27">
        <v>2</v>
      </c>
      <c r="AW27">
        <v>2</v>
      </c>
      <c r="AX27">
        <v>2</v>
      </c>
      <c r="AY27">
        <v>2</v>
      </c>
      <c r="AZ27">
        <v>2</v>
      </c>
      <c r="BA27">
        <v>2</v>
      </c>
      <c r="BB27">
        <v>2</v>
      </c>
      <c r="BC27">
        <v>2</v>
      </c>
      <c r="BD27">
        <v>2</v>
      </c>
      <c r="BE27">
        <v>2</v>
      </c>
      <c r="BF27">
        <v>2</v>
      </c>
      <c r="BG27">
        <v>2</v>
      </c>
      <c r="BH27">
        <v>2</v>
      </c>
      <c r="BI27">
        <v>2</v>
      </c>
      <c r="BJ27">
        <v>2</v>
      </c>
      <c r="BK27">
        <v>2</v>
      </c>
      <c r="BL27">
        <v>2</v>
      </c>
      <c r="BM27">
        <v>2</v>
      </c>
      <c r="BN27">
        <v>2</v>
      </c>
      <c r="BO27">
        <v>2</v>
      </c>
      <c r="BP27">
        <v>2</v>
      </c>
      <c r="BQ27">
        <v>2</v>
      </c>
      <c r="BR27">
        <v>2</v>
      </c>
      <c r="BS27">
        <v>2</v>
      </c>
      <c r="BT27">
        <v>2</v>
      </c>
      <c r="BU27">
        <v>2</v>
      </c>
      <c r="BV27">
        <v>2</v>
      </c>
      <c r="BW27">
        <v>2</v>
      </c>
      <c r="BX27">
        <v>2</v>
      </c>
      <c r="BY27">
        <v>2</v>
      </c>
      <c r="BZ27">
        <v>2</v>
      </c>
      <c r="CA27">
        <v>2</v>
      </c>
      <c r="CB27">
        <v>2</v>
      </c>
      <c r="CC27">
        <v>2</v>
      </c>
      <c r="CD27">
        <v>2</v>
      </c>
      <c r="CE27">
        <v>2</v>
      </c>
      <c r="CF27">
        <v>2</v>
      </c>
      <c r="CG27">
        <v>2</v>
      </c>
      <c r="CH27">
        <v>2</v>
      </c>
      <c r="CI27">
        <v>2</v>
      </c>
      <c r="CJ27">
        <v>2</v>
      </c>
      <c r="CK27">
        <v>2</v>
      </c>
      <c r="CL27">
        <v>2</v>
      </c>
      <c r="CM27">
        <v>2</v>
      </c>
      <c r="CN27">
        <v>2</v>
      </c>
      <c r="CO27">
        <v>2</v>
      </c>
      <c r="CP27">
        <v>2</v>
      </c>
      <c r="CQ27">
        <v>2</v>
      </c>
      <c r="CR27">
        <v>2</v>
      </c>
      <c r="CS27">
        <v>2</v>
      </c>
      <c r="CT27">
        <v>2</v>
      </c>
      <c r="CU27">
        <v>2</v>
      </c>
      <c r="CV27">
        <v>2</v>
      </c>
      <c r="CW27">
        <v>2</v>
      </c>
      <c r="CX27">
        <v>2</v>
      </c>
      <c r="CY27">
        <v>2</v>
      </c>
      <c r="CZ27">
        <v>2</v>
      </c>
      <c r="DA27">
        <v>2</v>
      </c>
      <c r="DB27">
        <v>2</v>
      </c>
      <c r="DC27">
        <v>2</v>
      </c>
      <c r="DD27">
        <v>2</v>
      </c>
      <c r="DE27">
        <v>2</v>
      </c>
      <c r="DF27">
        <v>2</v>
      </c>
      <c r="DG27">
        <v>2</v>
      </c>
      <c r="DH27">
        <v>2</v>
      </c>
      <c r="DI27">
        <v>2</v>
      </c>
      <c r="DJ27">
        <v>2</v>
      </c>
      <c r="DK27">
        <v>2</v>
      </c>
      <c r="DL27">
        <v>2</v>
      </c>
      <c r="DM27">
        <v>2</v>
      </c>
      <c r="DN27">
        <v>2</v>
      </c>
      <c r="DO27">
        <v>2</v>
      </c>
      <c r="DP27">
        <v>2</v>
      </c>
      <c r="DQ27">
        <v>2</v>
      </c>
      <c r="DS27">
        <f t="shared" si="0"/>
        <v>238</v>
      </c>
      <c r="DT27" s="3">
        <f t="shared" si="1"/>
        <v>1</v>
      </c>
      <c r="DU27">
        <f t="shared" si="2"/>
        <v>119</v>
      </c>
      <c r="DV27" s="3">
        <f t="shared" si="3"/>
        <v>1</v>
      </c>
      <c r="DW27">
        <f t="shared" si="4"/>
        <v>0</v>
      </c>
      <c r="DX27" s="3">
        <f t="shared" si="5"/>
        <v>0</v>
      </c>
      <c r="DY27">
        <f t="shared" si="6"/>
        <v>0</v>
      </c>
      <c r="DZ27" s="3">
        <f t="shared" si="7"/>
        <v>0</v>
      </c>
      <c r="EA27">
        <f t="shared" si="8"/>
        <v>119</v>
      </c>
    </row>
    <row r="28" spans="1:131" x14ac:dyDescent="0.2">
      <c r="A28" t="s">
        <v>167</v>
      </c>
      <c r="B28" s="5" t="s">
        <v>203</v>
      </c>
      <c r="C28">
        <v>2</v>
      </c>
      <c r="D28">
        <v>2</v>
      </c>
      <c r="E28">
        <v>2</v>
      </c>
      <c r="F28">
        <v>2</v>
      </c>
      <c r="G28">
        <v>2</v>
      </c>
      <c r="H28">
        <v>2</v>
      </c>
      <c r="I28">
        <v>2</v>
      </c>
      <c r="J28">
        <v>2</v>
      </c>
      <c r="K28">
        <v>2</v>
      </c>
      <c r="L28">
        <v>2</v>
      </c>
      <c r="M28">
        <v>2</v>
      </c>
      <c r="N28">
        <v>2</v>
      </c>
      <c r="O28">
        <v>2</v>
      </c>
      <c r="P28">
        <v>2</v>
      </c>
      <c r="Q28">
        <v>2</v>
      </c>
      <c r="R28">
        <v>2</v>
      </c>
      <c r="S28">
        <v>2</v>
      </c>
      <c r="T28">
        <v>2</v>
      </c>
      <c r="U28">
        <v>2</v>
      </c>
      <c r="V28">
        <v>2</v>
      </c>
      <c r="W28">
        <v>2</v>
      </c>
      <c r="X28">
        <v>2</v>
      </c>
      <c r="Y28">
        <v>2</v>
      </c>
      <c r="Z28">
        <v>2</v>
      </c>
      <c r="AA28">
        <v>2</v>
      </c>
      <c r="AB28">
        <v>2</v>
      </c>
      <c r="AC28">
        <v>2</v>
      </c>
      <c r="AD28">
        <v>2</v>
      </c>
      <c r="AE28">
        <v>2</v>
      </c>
      <c r="AF28">
        <v>2</v>
      </c>
      <c r="AG28">
        <v>2</v>
      </c>
      <c r="AH28">
        <v>2</v>
      </c>
      <c r="AI28">
        <v>2</v>
      </c>
      <c r="AJ28">
        <v>2</v>
      </c>
      <c r="AK28">
        <v>2</v>
      </c>
      <c r="AL28">
        <v>2</v>
      </c>
      <c r="AM28">
        <v>2</v>
      </c>
      <c r="AN28">
        <v>2</v>
      </c>
      <c r="AO28">
        <v>2</v>
      </c>
      <c r="AP28">
        <v>2</v>
      </c>
      <c r="AQ28">
        <v>2</v>
      </c>
      <c r="AR28">
        <v>2</v>
      </c>
      <c r="AS28">
        <v>2</v>
      </c>
      <c r="AT28">
        <v>2</v>
      </c>
      <c r="AU28">
        <v>2</v>
      </c>
      <c r="AV28">
        <v>2</v>
      </c>
      <c r="AW28">
        <v>2</v>
      </c>
      <c r="AX28">
        <v>2</v>
      </c>
      <c r="AY28">
        <v>2</v>
      </c>
      <c r="AZ28">
        <v>2</v>
      </c>
      <c r="BA28">
        <v>2</v>
      </c>
      <c r="BB28">
        <v>2</v>
      </c>
      <c r="BC28">
        <v>2</v>
      </c>
      <c r="BD28">
        <v>2</v>
      </c>
      <c r="BE28">
        <v>2</v>
      </c>
      <c r="BF28">
        <v>2</v>
      </c>
      <c r="BG28">
        <v>2</v>
      </c>
      <c r="BH28">
        <v>2</v>
      </c>
      <c r="BI28">
        <v>2</v>
      </c>
      <c r="BJ28">
        <v>2</v>
      </c>
      <c r="BK28">
        <v>2</v>
      </c>
      <c r="BL28">
        <v>2</v>
      </c>
      <c r="BM28">
        <v>2</v>
      </c>
      <c r="BN28">
        <v>2</v>
      </c>
      <c r="BO28">
        <v>2</v>
      </c>
      <c r="BP28">
        <v>2</v>
      </c>
      <c r="BQ28">
        <v>2</v>
      </c>
      <c r="BR28">
        <v>2</v>
      </c>
      <c r="BS28">
        <v>2</v>
      </c>
      <c r="BT28">
        <v>2</v>
      </c>
      <c r="BU28">
        <v>2</v>
      </c>
      <c r="BV28">
        <v>2</v>
      </c>
      <c r="BW28">
        <v>2</v>
      </c>
      <c r="BX28">
        <v>2</v>
      </c>
      <c r="BY28">
        <v>2</v>
      </c>
      <c r="BZ28">
        <v>2</v>
      </c>
      <c r="CA28">
        <v>2</v>
      </c>
      <c r="CB28">
        <v>2</v>
      </c>
      <c r="CC28">
        <v>2</v>
      </c>
      <c r="CD28">
        <v>2</v>
      </c>
      <c r="CE28">
        <v>2</v>
      </c>
      <c r="CF28">
        <v>2</v>
      </c>
      <c r="CG28">
        <v>2</v>
      </c>
      <c r="CH28">
        <v>2</v>
      </c>
      <c r="CI28">
        <v>2</v>
      </c>
      <c r="CJ28">
        <v>2</v>
      </c>
      <c r="CK28">
        <v>2</v>
      </c>
      <c r="CL28">
        <v>2</v>
      </c>
      <c r="CM28">
        <v>2</v>
      </c>
      <c r="CN28">
        <v>2</v>
      </c>
      <c r="CO28">
        <v>2</v>
      </c>
      <c r="CP28">
        <v>2</v>
      </c>
      <c r="CQ28">
        <v>2</v>
      </c>
      <c r="CR28">
        <v>2</v>
      </c>
      <c r="CS28">
        <v>2</v>
      </c>
      <c r="CT28">
        <v>2</v>
      </c>
      <c r="CU28">
        <v>2</v>
      </c>
      <c r="CV28">
        <v>2</v>
      </c>
      <c r="CW28">
        <v>2</v>
      </c>
      <c r="CX28">
        <v>2</v>
      </c>
      <c r="CY28">
        <v>2</v>
      </c>
      <c r="CZ28">
        <v>2</v>
      </c>
      <c r="DA28">
        <v>2</v>
      </c>
      <c r="DB28">
        <v>2</v>
      </c>
      <c r="DC28">
        <v>2</v>
      </c>
      <c r="DD28">
        <v>2</v>
      </c>
      <c r="DE28">
        <v>2</v>
      </c>
      <c r="DF28">
        <v>2</v>
      </c>
      <c r="DG28">
        <v>2</v>
      </c>
      <c r="DH28">
        <v>2</v>
      </c>
      <c r="DI28">
        <v>2</v>
      </c>
      <c r="DJ28">
        <v>2</v>
      </c>
      <c r="DK28">
        <v>2</v>
      </c>
      <c r="DL28">
        <v>2</v>
      </c>
      <c r="DM28">
        <v>2</v>
      </c>
      <c r="DN28">
        <v>2</v>
      </c>
      <c r="DO28">
        <v>2</v>
      </c>
      <c r="DP28">
        <v>2</v>
      </c>
      <c r="DQ28">
        <v>2</v>
      </c>
      <c r="DS28">
        <f t="shared" si="0"/>
        <v>238</v>
      </c>
      <c r="DT28" s="3">
        <f t="shared" si="1"/>
        <v>1</v>
      </c>
      <c r="DU28">
        <f t="shared" si="2"/>
        <v>119</v>
      </c>
      <c r="DV28" s="3">
        <f t="shared" si="3"/>
        <v>1</v>
      </c>
      <c r="DW28">
        <f t="shared" si="4"/>
        <v>0</v>
      </c>
      <c r="DX28" s="3">
        <f t="shared" si="5"/>
        <v>0</v>
      </c>
      <c r="DY28">
        <f t="shared" si="6"/>
        <v>0</v>
      </c>
      <c r="DZ28" s="3">
        <f t="shared" si="7"/>
        <v>0</v>
      </c>
      <c r="EA28">
        <f t="shared" si="8"/>
        <v>119</v>
      </c>
    </row>
    <row r="29" spans="1:131" x14ac:dyDescent="0.2">
      <c r="A29" t="s">
        <v>173</v>
      </c>
      <c r="B29" s="5" t="s">
        <v>190</v>
      </c>
      <c r="C29">
        <v>2</v>
      </c>
      <c r="D29">
        <v>2</v>
      </c>
      <c r="E29">
        <v>2</v>
      </c>
      <c r="F29">
        <v>2</v>
      </c>
      <c r="G29">
        <v>2</v>
      </c>
      <c r="H29">
        <v>2</v>
      </c>
      <c r="I29">
        <v>2</v>
      </c>
      <c r="J29">
        <v>2</v>
      </c>
      <c r="K29">
        <v>2</v>
      </c>
      <c r="L29">
        <v>2</v>
      </c>
      <c r="M29">
        <v>2</v>
      </c>
      <c r="N29">
        <v>2</v>
      </c>
      <c r="O29">
        <v>2</v>
      </c>
      <c r="P29">
        <v>2</v>
      </c>
      <c r="Q29">
        <v>2</v>
      </c>
      <c r="R29">
        <v>2</v>
      </c>
      <c r="S29">
        <v>2</v>
      </c>
      <c r="T29">
        <v>2</v>
      </c>
      <c r="U29">
        <v>2</v>
      </c>
      <c r="V29">
        <v>2</v>
      </c>
      <c r="W29">
        <v>2</v>
      </c>
      <c r="X29">
        <v>2</v>
      </c>
      <c r="Y29">
        <v>2</v>
      </c>
      <c r="Z29">
        <v>2</v>
      </c>
      <c r="AA29">
        <v>1</v>
      </c>
      <c r="AB29">
        <v>2</v>
      </c>
      <c r="AC29">
        <v>2</v>
      </c>
      <c r="AD29">
        <v>2</v>
      </c>
      <c r="AE29">
        <v>2</v>
      </c>
      <c r="AF29">
        <v>2</v>
      </c>
      <c r="AG29">
        <v>2</v>
      </c>
      <c r="AH29">
        <v>2</v>
      </c>
      <c r="AI29">
        <v>2</v>
      </c>
      <c r="AJ29">
        <v>2</v>
      </c>
      <c r="AK29">
        <v>2</v>
      </c>
      <c r="AL29">
        <v>2</v>
      </c>
      <c r="AM29">
        <v>2</v>
      </c>
      <c r="AN29">
        <v>1</v>
      </c>
      <c r="AO29">
        <v>2</v>
      </c>
      <c r="AP29">
        <v>2</v>
      </c>
      <c r="AQ29">
        <v>2</v>
      </c>
      <c r="AR29">
        <v>2</v>
      </c>
      <c r="AS29">
        <v>2</v>
      </c>
      <c r="AT29">
        <v>1</v>
      </c>
      <c r="AU29">
        <v>2</v>
      </c>
      <c r="AV29">
        <v>1</v>
      </c>
      <c r="AW29">
        <v>2</v>
      </c>
      <c r="AX29">
        <v>2</v>
      </c>
      <c r="AY29">
        <v>1</v>
      </c>
      <c r="AZ29">
        <v>2</v>
      </c>
      <c r="BA29">
        <v>2</v>
      </c>
      <c r="BB29">
        <v>2</v>
      </c>
      <c r="BC29">
        <v>2</v>
      </c>
      <c r="BD29">
        <v>2</v>
      </c>
      <c r="BE29">
        <v>2</v>
      </c>
      <c r="BF29">
        <v>2</v>
      </c>
      <c r="BG29">
        <v>1</v>
      </c>
      <c r="BH29">
        <v>2</v>
      </c>
      <c r="BI29">
        <v>2</v>
      </c>
      <c r="BJ29">
        <v>2</v>
      </c>
      <c r="BK29">
        <v>2</v>
      </c>
      <c r="BL29">
        <v>2</v>
      </c>
      <c r="BM29">
        <v>2</v>
      </c>
      <c r="BN29">
        <v>2</v>
      </c>
      <c r="BO29">
        <v>2</v>
      </c>
      <c r="BP29">
        <v>2</v>
      </c>
      <c r="BQ29">
        <v>2</v>
      </c>
      <c r="BR29">
        <v>2</v>
      </c>
      <c r="BS29">
        <v>2</v>
      </c>
      <c r="BT29">
        <v>2</v>
      </c>
      <c r="BU29">
        <v>2</v>
      </c>
      <c r="BV29">
        <v>2</v>
      </c>
      <c r="BW29">
        <v>2</v>
      </c>
      <c r="BX29">
        <v>0</v>
      </c>
      <c r="BY29">
        <v>0</v>
      </c>
      <c r="BZ29">
        <v>0</v>
      </c>
      <c r="CA29">
        <v>0</v>
      </c>
      <c r="CB29">
        <v>2</v>
      </c>
      <c r="CC29">
        <v>2</v>
      </c>
      <c r="CD29">
        <v>2</v>
      </c>
      <c r="CE29">
        <v>2</v>
      </c>
      <c r="CF29">
        <v>2</v>
      </c>
      <c r="CG29">
        <v>2</v>
      </c>
      <c r="CH29">
        <v>2</v>
      </c>
      <c r="CI29">
        <v>2</v>
      </c>
      <c r="CJ29">
        <v>2</v>
      </c>
      <c r="CK29">
        <v>2</v>
      </c>
      <c r="CL29">
        <v>2</v>
      </c>
      <c r="CM29">
        <v>2</v>
      </c>
      <c r="CN29">
        <v>2</v>
      </c>
      <c r="CO29">
        <v>2</v>
      </c>
      <c r="CP29">
        <v>2</v>
      </c>
      <c r="CQ29">
        <v>2</v>
      </c>
      <c r="CR29">
        <v>2</v>
      </c>
      <c r="CS29">
        <v>2</v>
      </c>
      <c r="CT29">
        <v>2</v>
      </c>
      <c r="CU29">
        <v>2</v>
      </c>
      <c r="CV29">
        <v>2</v>
      </c>
      <c r="CW29">
        <v>2</v>
      </c>
      <c r="CX29">
        <v>2</v>
      </c>
      <c r="CY29">
        <v>2</v>
      </c>
      <c r="CZ29">
        <v>2</v>
      </c>
      <c r="DA29">
        <v>1</v>
      </c>
      <c r="DB29">
        <v>2</v>
      </c>
      <c r="DC29">
        <v>2</v>
      </c>
      <c r="DD29">
        <v>2</v>
      </c>
      <c r="DE29">
        <v>2</v>
      </c>
      <c r="DF29">
        <v>2</v>
      </c>
      <c r="DG29">
        <v>2</v>
      </c>
      <c r="DH29">
        <v>2</v>
      </c>
      <c r="DI29">
        <v>2</v>
      </c>
      <c r="DJ29">
        <v>2</v>
      </c>
      <c r="DK29">
        <v>2</v>
      </c>
      <c r="DL29">
        <v>2</v>
      </c>
      <c r="DM29">
        <v>1</v>
      </c>
      <c r="DN29">
        <v>2</v>
      </c>
      <c r="DO29">
        <v>2</v>
      </c>
      <c r="DP29">
        <v>2</v>
      </c>
      <c r="DQ29">
        <v>2</v>
      </c>
      <c r="DS29">
        <f t="shared" si="0"/>
        <v>222</v>
      </c>
      <c r="DT29" s="3">
        <f t="shared" si="1"/>
        <v>0.93277310924369738</v>
      </c>
      <c r="DU29">
        <f t="shared" si="2"/>
        <v>107</v>
      </c>
      <c r="DV29" s="3">
        <f t="shared" si="3"/>
        <v>0.89915966386554613</v>
      </c>
      <c r="DW29">
        <f t="shared" si="4"/>
        <v>8</v>
      </c>
      <c r="DX29" s="3">
        <f t="shared" si="5"/>
        <v>6.7226890756302518E-2</v>
      </c>
      <c r="DY29">
        <f t="shared" si="6"/>
        <v>4</v>
      </c>
      <c r="DZ29" s="3">
        <f t="shared" si="7"/>
        <v>3.3613445378151259E-2</v>
      </c>
      <c r="EA29">
        <f t="shared" si="8"/>
        <v>119</v>
      </c>
    </row>
    <row r="30" spans="1:131" x14ac:dyDescent="0.2">
      <c r="A30" t="s">
        <v>167</v>
      </c>
      <c r="B30" s="5" t="s">
        <v>191</v>
      </c>
      <c r="C30">
        <v>2</v>
      </c>
      <c r="D30">
        <v>2</v>
      </c>
      <c r="E30">
        <v>2</v>
      </c>
      <c r="F30">
        <v>2</v>
      </c>
      <c r="G30">
        <v>2</v>
      </c>
      <c r="H30">
        <v>2</v>
      </c>
      <c r="I30">
        <v>2</v>
      </c>
      <c r="J30">
        <v>2</v>
      </c>
      <c r="K30">
        <v>2</v>
      </c>
      <c r="L30">
        <v>2</v>
      </c>
      <c r="M30">
        <v>2</v>
      </c>
      <c r="N30">
        <v>2</v>
      </c>
      <c r="O30">
        <v>2</v>
      </c>
      <c r="P30">
        <v>2</v>
      </c>
      <c r="Q30">
        <v>2</v>
      </c>
      <c r="R30">
        <v>2</v>
      </c>
      <c r="S30">
        <v>2</v>
      </c>
      <c r="T30">
        <v>2</v>
      </c>
      <c r="U30">
        <v>2</v>
      </c>
      <c r="V30">
        <v>2</v>
      </c>
      <c r="W30">
        <v>2</v>
      </c>
      <c r="X30">
        <v>2</v>
      </c>
      <c r="Y30">
        <v>2</v>
      </c>
      <c r="Z30">
        <v>2</v>
      </c>
      <c r="AA30">
        <v>2</v>
      </c>
      <c r="AB30">
        <v>2</v>
      </c>
      <c r="AC30">
        <v>2</v>
      </c>
      <c r="AD30">
        <v>2</v>
      </c>
      <c r="AE30">
        <v>2</v>
      </c>
      <c r="AF30">
        <v>2</v>
      </c>
      <c r="AG30">
        <v>2</v>
      </c>
      <c r="AH30">
        <v>2</v>
      </c>
      <c r="AI30">
        <v>2</v>
      </c>
      <c r="AJ30">
        <v>2</v>
      </c>
      <c r="AK30">
        <v>2</v>
      </c>
      <c r="AL30">
        <v>2</v>
      </c>
      <c r="AM30">
        <v>2</v>
      </c>
      <c r="AN30">
        <v>2</v>
      </c>
      <c r="AO30">
        <v>2</v>
      </c>
      <c r="AP30">
        <v>2</v>
      </c>
      <c r="AQ30">
        <v>2</v>
      </c>
      <c r="AR30">
        <v>2</v>
      </c>
      <c r="AS30">
        <v>2</v>
      </c>
      <c r="AT30">
        <v>2</v>
      </c>
      <c r="AU30">
        <v>2</v>
      </c>
      <c r="AV30">
        <v>2</v>
      </c>
      <c r="AW30">
        <v>2</v>
      </c>
      <c r="AX30">
        <v>2</v>
      </c>
      <c r="AY30">
        <v>2</v>
      </c>
      <c r="AZ30">
        <v>2</v>
      </c>
      <c r="BA30">
        <v>2</v>
      </c>
      <c r="BB30">
        <v>2</v>
      </c>
      <c r="BC30">
        <v>2</v>
      </c>
      <c r="BD30">
        <v>2</v>
      </c>
      <c r="BE30">
        <v>2</v>
      </c>
      <c r="BF30">
        <v>2</v>
      </c>
      <c r="BG30">
        <v>2</v>
      </c>
      <c r="BH30">
        <v>2</v>
      </c>
      <c r="BI30">
        <v>2</v>
      </c>
      <c r="BJ30">
        <v>2</v>
      </c>
      <c r="BK30">
        <v>2</v>
      </c>
      <c r="BL30">
        <v>2</v>
      </c>
      <c r="BM30">
        <v>2</v>
      </c>
      <c r="BN30">
        <v>2</v>
      </c>
      <c r="BO30">
        <v>2</v>
      </c>
      <c r="BP30">
        <v>2</v>
      </c>
      <c r="BQ30">
        <v>2</v>
      </c>
      <c r="BR30">
        <v>2</v>
      </c>
      <c r="BS30">
        <v>2</v>
      </c>
      <c r="BT30">
        <v>2</v>
      </c>
      <c r="BU30">
        <v>2</v>
      </c>
      <c r="BV30">
        <v>2</v>
      </c>
      <c r="BW30">
        <v>2</v>
      </c>
      <c r="BX30">
        <v>2</v>
      </c>
      <c r="BY30">
        <v>2</v>
      </c>
      <c r="BZ30">
        <v>2</v>
      </c>
      <c r="CA30">
        <v>2</v>
      </c>
      <c r="CB30">
        <v>2</v>
      </c>
      <c r="CC30">
        <v>2</v>
      </c>
      <c r="CD30">
        <v>2</v>
      </c>
      <c r="CE30">
        <v>2</v>
      </c>
      <c r="CF30">
        <v>2</v>
      </c>
      <c r="CG30">
        <v>2</v>
      </c>
      <c r="CH30">
        <v>2</v>
      </c>
      <c r="CI30">
        <v>2</v>
      </c>
      <c r="CJ30">
        <v>2</v>
      </c>
      <c r="CK30">
        <v>2</v>
      </c>
      <c r="CL30">
        <v>2</v>
      </c>
      <c r="CM30">
        <v>2</v>
      </c>
      <c r="CN30">
        <v>2</v>
      </c>
      <c r="CO30">
        <v>2</v>
      </c>
      <c r="CP30">
        <v>2</v>
      </c>
      <c r="CQ30">
        <v>2</v>
      </c>
      <c r="CR30">
        <v>2</v>
      </c>
      <c r="CS30">
        <v>2</v>
      </c>
      <c r="CT30">
        <v>2</v>
      </c>
      <c r="CU30">
        <v>2</v>
      </c>
      <c r="CV30">
        <v>2</v>
      </c>
      <c r="CW30">
        <v>2</v>
      </c>
      <c r="CX30">
        <v>2</v>
      </c>
      <c r="CY30">
        <v>2</v>
      </c>
      <c r="CZ30">
        <v>2</v>
      </c>
      <c r="DA30">
        <v>2</v>
      </c>
      <c r="DB30">
        <v>2</v>
      </c>
      <c r="DC30">
        <v>2</v>
      </c>
      <c r="DD30">
        <v>2</v>
      </c>
      <c r="DE30">
        <v>2</v>
      </c>
      <c r="DF30">
        <v>2</v>
      </c>
      <c r="DG30">
        <v>2</v>
      </c>
      <c r="DH30">
        <v>2</v>
      </c>
      <c r="DI30">
        <v>2</v>
      </c>
      <c r="DJ30">
        <v>2</v>
      </c>
      <c r="DK30">
        <v>2</v>
      </c>
      <c r="DL30">
        <v>2</v>
      </c>
      <c r="DM30">
        <v>2</v>
      </c>
      <c r="DN30">
        <v>2</v>
      </c>
      <c r="DO30">
        <v>2</v>
      </c>
      <c r="DP30">
        <v>2</v>
      </c>
      <c r="DQ30">
        <v>2</v>
      </c>
      <c r="DS30">
        <f t="shared" si="0"/>
        <v>238</v>
      </c>
      <c r="DT30" s="3">
        <f t="shared" si="1"/>
        <v>1</v>
      </c>
      <c r="DU30">
        <f t="shared" si="2"/>
        <v>119</v>
      </c>
      <c r="DV30" s="3">
        <f t="shared" si="3"/>
        <v>1</v>
      </c>
      <c r="DW30">
        <f t="shared" si="4"/>
        <v>0</v>
      </c>
      <c r="DX30" s="3">
        <f t="shared" si="5"/>
        <v>0</v>
      </c>
      <c r="DY30">
        <f t="shared" si="6"/>
        <v>0</v>
      </c>
      <c r="DZ30" s="3">
        <f t="shared" si="7"/>
        <v>0</v>
      </c>
      <c r="EA30">
        <f t="shared" si="8"/>
        <v>119</v>
      </c>
    </row>
    <row r="31" spans="1:131" x14ac:dyDescent="0.2">
      <c r="A31" t="s">
        <v>169</v>
      </c>
      <c r="B31" s="5" t="s">
        <v>192</v>
      </c>
      <c r="C31">
        <v>2</v>
      </c>
      <c r="D31">
        <v>2</v>
      </c>
      <c r="E31">
        <v>2</v>
      </c>
      <c r="F31">
        <v>2</v>
      </c>
      <c r="G31">
        <v>2</v>
      </c>
      <c r="H31">
        <v>2</v>
      </c>
      <c r="I31">
        <v>2</v>
      </c>
      <c r="J31">
        <v>2</v>
      </c>
      <c r="K31">
        <v>2</v>
      </c>
      <c r="L31">
        <v>2</v>
      </c>
      <c r="M31">
        <v>2</v>
      </c>
      <c r="N31">
        <v>2</v>
      </c>
      <c r="O31">
        <v>2</v>
      </c>
      <c r="P31">
        <v>2</v>
      </c>
      <c r="Q31">
        <v>2</v>
      </c>
      <c r="R31">
        <v>2</v>
      </c>
      <c r="S31">
        <v>2</v>
      </c>
      <c r="T31">
        <v>2</v>
      </c>
      <c r="U31">
        <v>2</v>
      </c>
      <c r="V31">
        <v>2</v>
      </c>
      <c r="W31">
        <v>2</v>
      </c>
      <c r="X31">
        <v>2</v>
      </c>
      <c r="Y31">
        <v>2</v>
      </c>
      <c r="Z31">
        <v>2</v>
      </c>
      <c r="AA31">
        <v>2</v>
      </c>
      <c r="AB31">
        <v>2</v>
      </c>
      <c r="AC31">
        <v>2</v>
      </c>
      <c r="AD31">
        <v>2</v>
      </c>
      <c r="AE31">
        <v>2</v>
      </c>
      <c r="AF31">
        <v>2</v>
      </c>
      <c r="AG31">
        <v>2</v>
      </c>
      <c r="AH31">
        <v>2</v>
      </c>
      <c r="AI31">
        <v>2</v>
      </c>
      <c r="AJ31">
        <v>2</v>
      </c>
      <c r="AK31">
        <v>2</v>
      </c>
      <c r="AL31">
        <v>2</v>
      </c>
      <c r="AM31">
        <v>2</v>
      </c>
      <c r="AN31">
        <v>2</v>
      </c>
      <c r="AO31">
        <v>2</v>
      </c>
      <c r="AP31">
        <v>2</v>
      </c>
      <c r="AQ31">
        <v>2</v>
      </c>
      <c r="AR31">
        <v>2</v>
      </c>
      <c r="AS31">
        <v>2</v>
      </c>
      <c r="AT31">
        <v>2</v>
      </c>
      <c r="AU31">
        <v>2</v>
      </c>
      <c r="AV31">
        <v>2</v>
      </c>
      <c r="AW31">
        <v>2</v>
      </c>
      <c r="AX31">
        <v>2</v>
      </c>
      <c r="AY31">
        <v>2</v>
      </c>
      <c r="AZ31">
        <v>2</v>
      </c>
      <c r="BA31">
        <v>2</v>
      </c>
      <c r="BB31">
        <v>2</v>
      </c>
      <c r="BC31">
        <v>2</v>
      </c>
      <c r="BD31">
        <v>2</v>
      </c>
      <c r="BE31">
        <v>2</v>
      </c>
      <c r="BF31">
        <v>2</v>
      </c>
      <c r="BG31">
        <v>2</v>
      </c>
      <c r="BH31">
        <v>2</v>
      </c>
      <c r="BI31">
        <v>2</v>
      </c>
      <c r="BJ31">
        <v>2</v>
      </c>
      <c r="BK31">
        <v>2</v>
      </c>
      <c r="BL31">
        <v>2</v>
      </c>
      <c r="BM31">
        <v>2</v>
      </c>
      <c r="BN31">
        <v>2</v>
      </c>
      <c r="BO31">
        <v>2</v>
      </c>
      <c r="BP31">
        <v>2</v>
      </c>
      <c r="BQ31">
        <v>2</v>
      </c>
      <c r="BR31">
        <v>2</v>
      </c>
      <c r="BS31">
        <v>2</v>
      </c>
      <c r="BT31">
        <v>2</v>
      </c>
      <c r="BU31">
        <v>2</v>
      </c>
      <c r="BV31">
        <v>2</v>
      </c>
      <c r="BW31">
        <v>2</v>
      </c>
      <c r="BX31">
        <v>2</v>
      </c>
      <c r="BY31">
        <v>2</v>
      </c>
      <c r="BZ31">
        <v>2</v>
      </c>
      <c r="CA31">
        <v>2</v>
      </c>
      <c r="CB31">
        <v>2</v>
      </c>
      <c r="CC31">
        <v>2</v>
      </c>
      <c r="CD31">
        <v>2</v>
      </c>
      <c r="CE31">
        <v>2</v>
      </c>
      <c r="CF31">
        <v>2</v>
      </c>
      <c r="CG31">
        <v>2</v>
      </c>
      <c r="CH31">
        <v>2</v>
      </c>
      <c r="CI31">
        <v>2</v>
      </c>
      <c r="CJ31">
        <v>2</v>
      </c>
      <c r="CK31">
        <v>2</v>
      </c>
      <c r="CL31">
        <v>2</v>
      </c>
      <c r="CM31">
        <v>2</v>
      </c>
      <c r="CN31">
        <v>2</v>
      </c>
      <c r="CO31">
        <v>2</v>
      </c>
      <c r="CP31">
        <v>2</v>
      </c>
      <c r="CQ31">
        <v>2</v>
      </c>
      <c r="CR31">
        <v>2</v>
      </c>
      <c r="CS31">
        <v>2</v>
      </c>
      <c r="CT31">
        <v>2</v>
      </c>
      <c r="CU31">
        <v>2</v>
      </c>
      <c r="CV31">
        <v>2</v>
      </c>
      <c r="CW31">
        <v>2</v>
      </c>
      <c r="CX31">
        <v>2</v>
      </c>
      <c r="CY31">
        <v>2</v>
      </c>
      <c r="CZ31">
        <v>2</v>
      </c>
      <c r="DA31">
        <v>2</v>
      </c>
      <c r="DB31">
        <v>2</v>
      </c>
      <c r="DC31">
        <v>2</v>
      </c>
      <c r="DD31">
        <v>2</v>
      </c>
      <c r="DE31">
        <v>2</v>
      </c>
      <c r="DF31">
        <v>2</v>
      </c>
      <c r="DG31">
        <v>2</v>
      </c>
      <c r="DH31">
        <v>2</v>
      </c>
      <c r="DI31">
        <v>2</v>
      </c>
      <c r="DJ31">
        <v>2</v>
      </c>
      <c r="DK31">
        <v>2</v>
      </c>
      <c r="DL31">
        <v>2</v>
      </c>
      <c r="DM31">
        <v>2</v>
      </c>
      <c r="DN31">
        <v>2</v>
      </c>
      <c r="DO31">
        <v>2</v>
      </c>
      <c r="DP31">
        <v>2</v>
      </c>
      <c r="DQ31">
        <v>2</v>
      </c>
      <c r="DS31">
        <f t="shared" si="0"/>
        <v>238</v>
      </c>
      <c r="DT31" s="3">
        <f t="shared" si="1"/>
        <v>1</v>
      </c>
      <c r="DU31">
        <f t="shared" si="2"/>
        <v>119</v>
      </c>
      <c r="DV31" s="3">
        <f t="shared" si="3"/>
        <v>1</v>
      </c>
      <c r="DW31">
        <f t="shared" si="4"/>
        <v>0</v>
      </c>
      <c r="DX31" s="3">
        <f t="shared" si="5"/>
        <v>0</v>
      </c>
      <c r="DY31">
        <f t="shared" si="6"/>
        <v>0</v>
      </c>
      <c r="DZ31" s="3">
        <f t="shared" si="7"/>
        <v>0</v>
      </c>
      <c r="EA31">
        <f t="shared" si="8"/>
        <v>119</v>
      </c>
    </row>
    <row r="33" spans="2:130" x14ac:dyDescent="0.2">
      <c r="DN33" s="5"/>
      <c r="DO33" s="5"/>
      <c r="DP33" s="5"/>
      <c r="DQ33" s="5"/>
      <c r="DR33" s="5"/>
      <c r="DV33" s="4">
        <f>AVERAGE(DV5:DV31)</f>
        <v>0.95953937130407729</v>
      </c>
      <c r="DW33" s="6"/>
      <c r="DX33" s="6"/>
      <c r="DY33" s="6"/>
      <c r="DZ33" s="6"/>
    </row>
    <row r="37" spans="2:130" x14ac:dyDescent="0.2">
      <c r="B37" t="s">
        <v>160</v>
      </c>
      <c r="C37">
        <f t="shared" ref="C37:AH37" si="9">COUNTIFS(C5:C31, 2)</f>
        <v>27</v>
      </c>
      <c r="D37">
        <f t="shared" si="9"/>
        <v>27</v>
      </c>
      <c r="E37">
        <f t="shared" si="9"/>
        <v>25</v>
      </c>
      <c r="F37">
        <f t="shared" si="9"/>
        <v>27</v>
      </c>
      <c r="G37">
        <f t="shared" si="9"/>
        <v>27</v>
      </c>
      <c r="H37">
        <f t="shared" si="9"/>
        <v>25</v>
      </c>
      <c r="I37">
        <f t="shared" si="9"/>
        <v>27</v>
      </c>
      <c r="J37">
        <f t="shared" si="9"/>
        <v>27</v>
      </c>
      <c r="K37">
        <f t="shared" si="9"/>
        <v>27</v>
      </c>
      <c r="L37">
        <f t="shared" si="9"/>
        <v>27</v>
      </c>
      <c r="M37">
        <f t="shared" si="9"/>
        <v>27</v>
      </c>
      <c r="N37">
        <f t="shared" si="9"/>
        <v>26</v>
      </c>
      <c r="O37">
        <f t="shared" si="9"/>
        <v>25</v>
      </c>
      <c r="P37">
        <f t="shared" si="9"/>
        <v>27</v>
      </c>
      <c r="Q37">
        <f t="shared" si="9"/>
        <v>27</v>
      </c>
      <c r="R37">
        <f t="shared" si="9"/>
        <v>27</v>
      </c>
      <c r="S37">
        <f t="shared" si="9"/>
        <v>27</v>
      </c>
      <c r="T37">
        <f t="shared" si="9"/>
        <v>27</v>
      </c>
      <c r="U37">
        <f t="shared" si="9"/>
        <v>27</v>
      </c>
      <c r="V37">
        <f t="shared" si="9"/>
        <v>27</v>
      </c>
      <c r="W37">
        <f t="shared" si="9"/>
        <v>27</v>
      </c>
      <c r="X37">
        <f t="shared" si="9"/>
        <v>27</v>
      </c>
      <c r="Y37">
        <f t="shared" si="9"/>
        <v>27</v>
      </c>
      <c r="Z37">
        <f t="shared" si="9"/>
        <v>24</v>
      </c>
      <c r="AA37">
        <f t="shared" si="9"/>
        <v>22</v>
      </c>
      <c r="AB37">
        <f t="shared" si="9"/>
        <v>25</v>
      </c>
      <c r="AC37">
        <f t="shared" si="9"/>
        <v>25</v>
      </c>
      <c r="AD37">
        <f t="shared" si="9"/>
        <v>27</v>
      </c>
      <c r="AE37">
        <f t="shared" si="9"/>
        <v>25</v>
      </c>
      <c r="AF37">
        <f t="shared" si="9"/>
        <v>27</v>
      </c>
      <c r="AG37">
        <f t="shared" si="9"/>
        <v>27</v>
      </c>
      <c r="AH37">
        <f t="shared" si="9"/>
        <v>27</v>
      </c>
      <c r="AI37">
        <f t="shared" ref="AI37:BN37" si="10">COUNTIFS(AI5:AI31, 2)</f>
        <v>23</v>
      </c>
      <c r="AJ37">
        <f t="shared" si="10"/>
        <v>26</v>
      </c>
      <c r="AK37">
        <f t="shared" si="10"/>
        <v>27</v>
      </c>
      <c r="AL37">
        <f t="shared" si="10"/>
        <v>27</v>
      </c>
      <c r="AM37">
        <f t="shared" si="10"/>
        <v>27</v>
      </c>
      <c r="AN37">
        <f t="shared" si="10"/>
        <v>21</v>
      </c>
      <c r="AO37">
        <f t="shared" si="10"/>
        <v>25</v>
      </c>
      <c r="AP37">
        <f t="shared" si="10"/>
        <v>27</v>
      </c>
      <c r="AQ37">
        <f t="shared" si="10"/>
        <v>26</v>
      </c>
      <c r="AR37">
        <f t="shared" si="10"/>
        <v>26</v>
      </c>
      <c r="AS37">
        <f t="shared" si="10"/>
        <v>27</v>
      </c>
      <c r="AT37">
        <f t="shared" si="10"/>
        <v>23</v>
      </c>
      <c r="AU37">
        <f t="shared" si="10"/>
        <v>25</v>
      </c>
      <c r="AV37">
        <f t="shared" si="10"/>
        <v>25</v>
      </c>
      <c r="AW37">
        <f t="shared" si="10"/>
        <v>25</v>
      </c>
      <c r="AX37">
        <f t="shared" si="10"/>
        <v>23</v>
      </c>
      <c r="AY37">
        <f t="shared" si="10"/>
        <v>23</v>
      </c>
      <c r="AZ37">
        <f t="shared" si="10"/>
        <v>27</v>
      </c>
      <c r="BA37">
        <f t="shared" si="10"/>
        <v>27</v>
      </c>
      <c r="BB37">
        <f t="shared" si="10"/>
        <v>27</v>
      </c>
      <c r="BC37">
        <f t="shared" si="10"/>
        <v>27</v>
      </c>
      <c r="BD37">
        <f t="shared" si="10"/>
        <v>27</v>
      </c>
      <c r="BE37">
        <f t="shared" si="10"/>
        <v>27</v>
      </c>
      <c r="BF37">
        <f t="shared" si="10"/>
        <v>23</v>
      </c>
      <c r="BG37">
        <f t="shared" si="10"/>
        <v>22</v>
      </c>
      <c r="BH37">
        <f t="shared" si="10"/>
        <v>27</v>
      </c>
      <c r="BI37">
        <f t="shared" si="10"/>
        <v>27</v>
      </c>
      <c r="BJ37">
        <f t="shared" si="10"/>
        <v>27</v>
      </c>
      <c r="BK37">
        <f t="shared" si="10"/>
        <v>27</v>
      </c>
      <c r="BL37">
        <f t="shared" si="10"/>
        <v>27</v>
      </c>
      <c r="BM37">
        <f t="shared" si="10"/>
        <v>27</v>
      </c>
      <c r="BN37">
        <f t="shared" si="10"/>
        <v>27</v>
      </c>
      <c r="BO37">
        <f t="shared" ref="BO37:CT37" si="11">COUNTIFS(BO5:BO31, 2)</f>
        <v>27</v>
      </c>
      <c r="BP37">
        <f t="shared" si="11"/>
        <v>27</v>
      </c>
      <c r="BQ37">
        <f t="shared" si="11"/>
        <v>27</v>
      </c>
      <c r="BR37">
        <f t="shared" si="11"/>
        <v>26</v>
      </c>
      <c r="BS37">
        <f t="shared" si="11"/>
        <v>27</v>
      </c>
      <c r="BT37">
        <f t="shared" si="11"/>
        <v>27</v>
      </c>
      <c r="BU37">
        <f t="shared" si="11"/>
        <v>27</v>
      </c>
      <c r="BV37">
        <f t="shared" si="11"/>
        <v>27</v>
      </c>
      <c r="BW37">
        <f t="shared" si="11"/>
        <v>27</v>
      </c>
      <c r="BX37">
        <f t="shared" si="11"/>
        <v>23</v>
      </c>
      <c r="BY37">
        <f t="shared" si="11"/>
        <v>22</v>
      </c>
      <c r="BZ37">
        <f t="shared" si="11"/>
        <v>23</v>
      </c>
      <c r="CA37">
        <f t="shared" si="11"/>
        <v>22</v>
      </c>
      <c r="CB37">
        <f t="shared" si="11"/>
        <v>24</v>
      </c>
      <c r="CC37">
        <f t="shared" si="11"/>
        <v>26</v>
      </c>
      <c r="CD37">
        <f t="shared" si="11"/>
        <v>27</v>
      </c>
      <c r="CE37">
        <f t="shared" si="11"/>
        <v>24</v>
      </c>
      <c r="CF37">
        <f t="shared" si="11"/>
        <v>27</v>
      </c>
      <c r="CG37">
        <f t="shared" si="11"/>
        <v>27</v>
      </c>
      <c r="CH37">
        <f t="shared" si="11"/>
        <v>27</v>
      </c>
      <c r="CI37">
        <f t="shared" si="11"/>
        <v>27</v>
      </c>
      <c r="CJ37">
        <f t="shared" si="11"/>
        <v>27</v>
      </c>
      <c r="CK37">
        <f t="shared" si="11"/>
        <v>27</v>
      </c>
      <c r="CL37">
        <f t="shared" si="11"/>
        <v>27</v>
      </c>
      <c r="CM37">
        <f t="shared" si="11"/>
        <v>27</v>
      </c>
      <c r="CN37">
        <f t="shared" si="11"/>
        <v>27</v>
      </c>
      <c r="CO37">
        <f t="shared" si="11"/>
        <v>27</v>
      </c>
      <c r="CP37">
        <f t="shared" si="11"/>
        <v>27</v>
      </c>
      <c r="CQ37">
        <f t="shared" si="11"/>
        <v>27</v>
      </c>
      <c r="CR37">
        <f t="shared" si="11"/>
        <v>27</v>
      </c>
      <c r="CS37">
        <f t="shared" si="11"/>
        <v>27</v>
      </c>
      <c r="CT37">
        <f t="shared" si="11"/>
        <v>24</v>
      </c>
      <c r="CU37">
        <f t="shared" ref="CU37:DR37" si="12">COUNTIFS(CU5:CU31, 2)</f>
        <v>24</v>
      </c>
      <c r="CV37">
        <f t="shared" si="12"/>
        <v>27</v>
      </c>
      <c r="CW37">
        <f t="shared" si="12"/>
        <v>26</v>
      </c>
      <c r="CX37">
        <f t="shared" si="12"/>
        <v>25</v>
      </c>
      <c r="CY37">
        <f t="shared" si="12"/>
        <v>25</v>
      </c>
      <c r="CZ37">
        <f t="shared" si="12"/>
        <v>26</v>
      </c>
      <c r="DA37">
        <f t="shared" si="12"/>
        <v>24</v>
      </c>
      <c r="DB37">
        <f t="shared" si="12"/>
        <v>22</v>
      </c>
      <c r="DC37">
        <f t="shared" si="12"/>
        <v>23</v>
      </c>
      <c r="DD37">
        <f t="shared" si="12"/>
        <v>25</v>
      </c>
      <c r="DE37">
        <f t="shared" si="12"/>
        <v>23</v>
      </c>
      <c r="DF37">
        <f t="shared" si="12"/>
        <v>27</v>
      </c>
      <c r="DG37">
        <f t="shared" si="12"/>
        <v>26</v>
      </c>
      <c r="DH37">
        <f t="shared" si="12"/>
        <v>27</v>
      </c>
      <c r="DI37">
        <f t="shared" si="12"/>
        <v>27</v>
      </c>
      <c r="DJ37">
        <f t="shared" si="12"/>
        <v>27</v>
      </c>
      <c r="DK37">
        <f t="shared" si="12"/>
        <v>26</v>
      </c>
      <c r="DL37">
        <f t="shared" si="12"/>
        <v>25</v>
      </c>
      <c r="DM37">
        <f t="shared" si="12"/>
        <v>23</v>
      </c>
      <c r="DN37">
        <f t="shared" si="12"/>
        <v>27</v>
      </c>
      <c r="DO37">
        <f t="shared" si="12"/>
        <v>26</v>
      </c>
      <c r="DP37">
        <f t="shared" si="12"/>
        <v>27</v>
      </c>
      <c r="DQ37">
        <f t="shared" si="12"/>
        <v>25</v>
      </c>
      <c r="DR37">
        <f t="shared" si="12"/>
        <v>0</v>
      </c>
    </row>
    <row r="38" spans="2:130" x14ac:dyDescent="0.2">
      <c r="B38" t="s">
        <v>193</v>
      </c>
      <c r="C38" s="3">
        <f t="shared" ref="C38:AH38" si="13">COUNTIFS(C5:C31, 2)*100/27/100</f>
        <v>1</v>
      </c>
      <c r="D38" s="3">
        <f t="shared" si="13"/>
        <v>1</v>
      </c>
      <c r="E38" s="3">
        <f t="shared" si="13"/>
        <v>0.92592592592592593</v>
      </c>
      <c r="F38" s="3">
        <f t="shared" si="13"/>
        <v>1</v>
      </c>
      <c r="G38" s="3">
        <f t="shared" si="13"/>
        <v>1</v>
      </c>
      <c r="H38" s="3">
        <f t="shared" si="13"/>
        <v>0.92592592592592593</v>
      </c>
      <c r="I38" s="3">
        <f t="shared" si="13"/>
        <v>1</v>
      </c>
      <c r="J38" s="3">
        <f t="shared" si="13"/>
        <v>1</v>
      </c>
      <c r="K38" s="3">
        <f t="shared" si="13"/>
        <v>1</v>
      </c>
      <c r="L38" s="3">
        <f t="shared" si="13"/>
        <v>1</v>
      </c>
      <c r="M38" s="3">
        <f t="shared" si="13"/>
        <v>1</v>
      </c>
      <c r="N38" s="3">
        <f t="shared" si="13"/>
        <v>0.96296296296296291</v>
      </c>
      <c r="O38" s="3">
        <f t="shared" si="13"/>
        <v>0.92592592592592593</v>
      </c>
      <c r="P38" s="3">
        <f t="shared" si="13"/>
        <v>1</v>
      </c>
      <c r="Q38" s="3">
        <f t="shared" si="13"/>
        <v>1</v>
      </c>
      <c r="R38" s="3">
        <f t="shared" si="13"/>
        <v>1</v>
      </c>
      <c r="S38" s="3">
        <f t="shared" si="13"/>
        <v>1</v>
      </c>
      <c r="T38" s="3">
        <f t="shared" si="13"/>
        <v>1</v>
      </c>
      <c r="U38" s="3">
        <f t="shared" si="13"/>
        <v>1</v>
      </c>
      <c r="V38" s="3">
        <f t="shared" si="13"/>
        <v>1</v>
      </c>
      <c r="W38" s="3">
        <f t="shared" si="13"/>
        <v>1</v>
      </c>
      <c r="X38" s="3">
        <f t="shared" si="13"/>
        <v>1</v>
      </c>
      <c r="Y38" s="3">
        <f t="shared" si="13"/>
        <v>1</v>
      </c>
      <c r="Z38" s="3">
        <f t="shared" si="13"/>
        <v>0.88888888888888884</v>
      </c>
      <c r="AA38" s="3">
        <f t="shared" si="13"/>
        <v>0.81481481481481477</v>
      </c>
      <c r="AB38" s="3">
        <f t="shared" si="13"/>
        <v>0.92592592592592593</v>
      </c>
      <c r="AC38" s="3">
        <f t="shared" si="13"/>
        <v>0.92592592592592593</v>
      </c>
      <c r="AD38" s="3">
        <f t="shared" si="13"/>
        <v>1</v>
      </c>
      <c r="AE38" s="3">
        <f t="shared" si="13"/>
        <v>0.92592592592592593</v>
      </c>
      <c r="AF38" s="3">
        <f t="shared" si="13"/>
        <v>1</v>
      </c>
      <c r="AG38" s="3">
        <f t="shared" si="13"/>
        <v>1</v>
      </c>
      <c r="AH38" s="3">
        <f t="shared" si="13"/>
        <v>1</v>
      </c>
      <c r="AI38" s="3">
        <f t="shared" ref="AI38:BN38" si="14">COUNTIFS(AI5:AI31, 2)*100/27/100</f>
        <v>0.85185185185185186</v>
      </c>
      <c r="AJ38" s="3">
        <f t="shared" si="14"/>
        <v>0.96296296296296291</v>
      </c>
      <c r="AK38" s="3">
        <f t="shared" si="14"/>
        <v>1</v>
      </c>
      <c r="AL38" s="3">
        <f t="shared" si="14"/>
        <v>1</v>
      </c>
      <c r="AM38" s="3">
        <f t="shared" si="14"/>
        <v>1</v>
      </c>
      <c r="AN38" s="3">
        <f t="shared" si="14"/>
        <v>0.77777777777777768</v>
      </c>
      <c r="AO38" s="3">
        <f t="shared" si="14"/>
        <v>0.92592592592592593</v>
      </c>
      <c r="AP38" s="3">
        <f t="shared" si="14"/>
        <v>1</v>
      </c>
      <c r="AQ38" s="3">
        <f t="shared" si="14"/>
        <v>0.96296296296296291</v>
      </c>
      <c r="AR38" s="3">
        <f t="shared" si="14"/>
        <v>0.96296296296296291</v>
      </c>
      <c r="AS38" s="3">
        <f t="shared" si="14"/>
        <v>1</v>
      </c>
      <c r="AT38" s="3">
        <f t="shared" si="14"/>
        <v>0.85185185185185186</v>
      </c>
      <c r="AU38" s="3">
        <f t="shared" si="14"/>
        <v>0.92592592592592593</v>
      </c>
      <c r="AV38" s="3">
        <f t="shared" si="14"/>
        <v>0.92592592592592593</v>
      </c>
      <c r="AW38" s="3">
        <f t="shared" si="14"/>
        <v>0.92592592592592593</v>
      </c>
      <c r="AX38" s="3">
        <f t="shared" si="14"/>
        <v>0.85185185185185186</v>
      </c>
      <c r="AY38" s="3">
        <f t="shared" si="14"/>
        <v>0.85185185185185186</v>
      </c>
      <c r="AZ38" s="3">
        <f t="shared" si="14"/>
        <v>1</v>
      </c>
      <c r="BA38" s="3">
        <f t="shared" si="14"/>
        <v>1</v>
      </c>
      <c r="BB38" s="3">
        <f t="shared" si="14"/>
        <v>1</v>
      </c>
      <c r="BC38" s="3">
        <f t="shared" si="14"/>
        <v>1</v>
      </c>
      <c r="BD38" s="3">
        <f t="shared" si="14"/>
        <v>1</v>
      </c>
      <c r="BE38" s="3">
        <f t="shared" si="14"/>
        <v>1</v>
      </c>
      <c r="BF38" s="3">
        <f t="shared" si="14"/>
        <v>0.85185185185185186</v>
      </c>
      <c r="BG38" s="3">
        <f t="shared" si="14"/>
        <v>0.81481481481481477</v>
      </c>
      <c r="BH38" s="3">
        <f t="shared" si="14"/>
        <v>1</v>
      </c>
      <c r="BI38" s="3">
        <f t="shared" si="14"/>
        <v>1</v>
      </c>
      <c r="BJ38" s="3">
        <f t="shared" si="14"/>
        <v>1</v>
      </c>
      <c r="BK38" s="3">
        <f t="shared" si="14"/>
        <v>1</v>
      </c>
      <c r="BL38" s="3">
        <f t="shared" si="14"/>
        <v>1</v>
      </c>
      <c r="BM38" s="3">
        <f t="shared" si="14"/>
        <v>1</v>
      </c>
      <c r="BN38" s="3">
        <f t="shared" si="14"/>
        <v>1</v>
      </c>
      <c r="BO38" s="3">
        <f t="shared" ref="BO38:CT38" si="15">COUNTIFS(BO5:BO31, 2)*100/27/100</f>
        <v>1</v>
      </c>
      <c r="BP38" s="3">
        <f t="shared" si="15"/>
        <v>1</v>
      </c>
      <c r="BQ38" s="3">
        <f t="shared" si="15"/>
        <v>1</v>
      </c>
      <c r="BR38" s="3">
        <f t="shared" si="15"/>
        <v>0.96296296296296291</v>
      </c>
      <c r="BS38" s="3">
        <f t="shared" si="15"/>
        <v>1</v>
      </c>
      <c r="BT38" s="3">
        <f t="shared" si="15"/>
        <v>1</v>
      </c>
      <c r="BU38" s="3">
        <f t="shared" si="15"/>
        <v>1</v>
      </c>
      <c r="BV38" s="3">
        <f t="shared" si="15"/>
        <v>1</v>
      </c>
      <c r="BW38" s="3">
        <f t="shared" si="15"/>
        <v>1</v>
      </c>
      <c r="BX38" s="3">
        <f t="shared" si="15"/>
        <v>0.85185185185185186</v>
      </c>
      <c r="BY38" s="3">
        <f t="shared" si="15"/>
        <v>0.81481481481481477</v>
      </c>
      <c r="BZ38" s="3">
        <f t="shared" si="15"/>
        <v>0.85185185185185186</v>
      </c>
      <c r="CA38" s="3">
        <f t="shared" si="15"/>
        <v>0.81481481481481477</v>
      </c>
      <c r="CB38" s="3">
        <f t="shared" si="15"/>
        <v>0.88888888888888884</v>
      </c>
      <c r="CC38" s="3">
        <f t="shared" si="15"/>
        <v>0.96296296296296291</v>
      </c>
      <c r="CD38" s="3">
        <f t="shared" si="15"/>
        <v>1</v>
      </c>
      <c r="CE38" s="3">
        <f t="shared" si="15"/>
        <v>0.88888888888888884</v>
      </c>
      <c r="CF38" s="3">
        <f t="shared" si="15"/>
        <v>1</v>
      </c>
      <c r="CG38" s="3">
        <f t="shared" si="15"/>
        <v>1</v>
      </c>
      <c r="CH38" s="3">
        <f t="shared" si="15"/>
        <v>1</v>
      </c>
      <c r="CI38" s="3">
        <f t="shared" si="15"/>
        <v>1</v>
      </c>
      <c r="CJ38" s="3">
        <f t="shared" si="15"/>
        <v>1</v>
      </c>
      <c r="CK38" s="3">
        <f t="shared" si="15"/>
        <v>1</v>
      </c>
      <c r="CL38" s="3">
        <f t="shared" si="15"/>
        <v>1</v>
      </c>
      <c r="CM38" s="3">
        <f t="shared" si="15"/>
        <v>1</v>
      </c>
      <c r="CN38" s="3">
        <f t="shared" si="15"/>
        <v>1</v>
      </c>
      <c r="CO38" s="3">
        <f t="shared" si="15"/>
        <v>1</v>
      </c>
      <c r="CP38" s="3">
        <f t="shared" si="15"/>
        <v>1</v>
      </c>
      <c r="CQ38" s="3">
        <f t="shared" si="15"/>
        <v>1</v>
      </c>
      <c r="CR38" s="3">
        <f t="shared" si="15"/>
        <v>1</v>
      </c>
      <c r="CS38" s="3">
        <f t="shared" si="15"/>
        <v>1</v>
      </c>
      <c r="CT38" s="3">
        <f t="shared" si="15"/>
        <v>0.88888888888888884</v>
      </c>
      <c r="CU38" s="3">
        <f t="shared" ref="CU38:DR38" si="16">COUNTIFS(CU5:CU31, 2)*100/27/100</f>
        <v>0.88888888888888884</v>
      </c>
      <c r="CV38" s="3">
        <f t="shared" si="16"/>
        <v>1</v>
      </c>
      <c r="CW38" s="3">
        <f t="shared" si="16"/>
        <v>0.96296296296296291</v>
      </c>
      <c r="CX38" s="3">
        <f t="shared" si="16"/>
        <v>0.92592592592592593</v>
      </c>
      <c r="CY38" s="3">
        <f t="shared" si="16"/>
        <v>0.92592592592592593</v>
      </c>
      <c r="CZ38" s="3">
        <f t="shared" si="16"/>
        <v>0.96296296296296291</v>
      </c>
      <c r="DA38" s="3">
        <f t="shared" si="16"/>
        <v>0.88888888888888884</v>
      </c>
      <c r="DB38" s="3">
        <f t="shared" si="16"/>
        <v>0.81481481481481477</v>
      </c>
      <c r="DC38" s="3">
        <f t="shared" si="16"/>
        <v>0.85185185185185186</v>
      </c>
      <c r="DD38" s="3">
        <f t="shared" si="16"/>
        <v>0.92592592592592593</v>
      </c>
      <c r="DE38" s="3">
        <f t="shared" si="16"/>
        <v>0.85185185185185186</v>
      </c>
      <c r="DF38" s="3">
        <f t="shared" si="16"/>
        <v>1</v>
      </c>
      <c r="DG38" s="3">
        <f t="shared" si="16"/>
        <v>0.96296296296296291</v>
      </c>
      <c r="DH38" s="3">
        <f t="shared" si="16"/>
        <v>1</v>
      </c>
      <c r="DI38" s="3">
        <f t="shared" si="16"/>
        <v>1</v>
      </c>
      <c r="DJ38" s="3">
        <f t="shared" si="16"/>
        <v>1</v>
      </c>
      <c r="DK38" s="3">
        <f t="shared" si="16"/>
        <v>0.96296296296296291</v>
      </c>
      <c r="DL38" s="3">
        <f t="shared" si="16"/>
        <v>0.92592592592592593</v>
      </c>
      <c r="DM38" s="3">
        <f t="shared" si="16"/>
        <v>0.85185185185185186</v>
      </c>
      <c r="DN38" s="3">
        <f t="shared" si="16"/>
        <v>1</v>
      </c>
      <c r="DO38" s="3">
        <f t="shared" si="16"/>
        <v>0.96296296296296291</v>
      </c>
      <c r="DP38" s="3">
        <f t="shared" si="16"/>
        <v>1</v>
      </c>
      <c r="DQ38" s="3">
        <f t="shared" si="16"/>
        <v>0.92592592592592593</v>
      </c>
      <c r="DR38" s="3">
        <f t="shared" si="16"/>
        <v>0</v>
      </c>
    </row>
    <row r="39" spans="2:130" x14ac:dyDescent="0.2">
      <c r="B39" t="s">
        <v>162</v>
      </c>
      <c r="C39">
        <f t="shared" ref="C39:AH39" si="17">COUNTIFS(C5:C31, 1)</f>
        <v>0</v>
      </c>
      <c r="D39">
        <f t="shared" si="17"/>
        <v>0</v>
      </c>
      <c r="E39">
        <f t="shared" si="17"/>
        <v>2</v>
      </c>
      <c r="F39">
        <f t="shared" si="17"/>
        <v>0</v>
      </c>
      <c r="G39">
        <f t="shared" si="17"/>
        <v>0</v>
      </c>
      <c r="H39">
        <f t="shared" si="17"/>
        <v>2</v>
      </c>
      <c r="I39">
        <f t="shared" si="17"/>
        <v>0</v>
      </c>
      <c r="J39">
        <f t="shared" si="17"/>
        <v>0</v>
      </c>
      <c r="K39">
        <f t="shared" si="17"/>
        <v>0</v>
      </c>
      <c r="L39">
        <f t="shared" si="17"/>
        <v>0</v>
      </c>
      <c r="M39">
        <f t="shared" si="17"/>
        <v>0</v>
      </c>
      <c r="N39">
        <f t="shared" si="17"/>
        <v>1</v>
      </c>
      <c r="O39">
        <f t="shared" si="17"/>
        <v>2</v>
      </c>
      <c r="P39">
        <f t="shared" si="17"/>
        <v>0</v>
      </c>
      <c r="Q39">
        <f t="shared" si="17"/>
        <v>0</v>
      </c>
      <c r="R39">
        <f t="shared" si="17"/>
        <v>0</v>
      </c>
      <c r="S39">
        <f t="shared" si="17"/>
        <v>0</v>
      </c>
      <c r="T39">
        <f t="shared" si="17"/>
        <v>0</v>
      </c>
      <c r="U39">
        <f t="shared" si="17"/>
        <v>0</v>
      </c>
      <c r="V39">
        <f t="shared" si="17"/>
        <v>0</v>
      </c>
      <c r="W39">
        <f t="shared" si="17"/>
        <v>0</v>
      </c>
      <c r="X39">
        <f t="shared" si="17"/>
        <v>0</v>
      </c>
      <c r="Y39">
        <f t="shared" si="17"/>
        <v>0</v>
      </c>
      <c r="Z39">
        <f t="shared" si="17"/>
        <v>3</v>
      </c>
      <c r="AA39">
        <f t="shared" si="17"/>
        <v>4</v>
      </c>
      <c r="AB39">
        <f t="shared" si="17"/>
        <v>2</v>
      </c>
      <c r="AC39">
        <f t="shared" si="17"/>
        <v>2</v>
      </c>
      <c r="AD39">
        <f t="shared" si="17"/>
        <v>0</v>
      </c>
      <c r="AE39">
        <f t="shared" si="17"/>
        <v>1</v>
      </c>
      <c r="AF39">
        <f t="shared" si="17"/>
        <v>0</v>
      </c>
      <c r="AG39">
        <f t="shared" si="17"/>
        <v>0</v>
      </c>
      <c r="AH39">
        <f t="shared" si="17"/>
        <v>0</v>
      </c>
      <c r="AI39">
        <f t="shared" ref="AI39:BN39" si="18">COUNTIFS(AI5:AI31, 1)</f>
        <v>3</v>
      </c>
      <c r="AJ39">
        <f t="shared" si="18"/>
        <v>1</v>
      </c>
      <c r="AK39">
        <f t="shared" si="18"/>
        <v>0</v>
      </c>
      <c r="AL39">
        <f t="shared" si="18"/>
        <v>0</v>
      </c>
      <c r="AM39">
        <f t="shared" si="18"/>
        <v>0</v>
      </c>
      <c r="AN39">
        <f t="shared" si="18"/>
        <v>4</v>
      </c>
      <c r="AO39">
        <f t="shared" si="18"/>
        <v>2</v>
      </c>
      <c r="AP39">
        <f t="shared" si="18"/>
        <v>0</v>
      </c>
      <c r="AQ39">
        <f t="shared" si="18"/>
        <v>1</v>
      </c>
      <c r="AR39">
        <f t="shared" si="18"/>
        <v>1</v>
      </c>
      <c r="AS39">
        <f t="shared" si="18"/>
        <v>0</v>
      </c>
      <c r="AT39">
        <f t="shared" si="18"/>
        <v>4</v>
      </c>
      <c r="AU39">
        <f t="shared" si="18"/>
        <v>1</v>
      </c>
      <c r="AV39">
        <f t="shared" si="18"/>
        <v>1</v>
      </c>
      <c r="AW39">
        <f t="shared" si="18"/>
        <v>1</v>
      </c>
      <c r="AX39">
        <f t="shared" si="18"/>
        <v>3</v>
      </c>
      <c r="AY39">
        <f t="shared" si="18"/>
        <v>4</v>
      </c>
      <c r="AZ39">
        <f t="shared" si="18"/>
        <v>0</v>
      </c>
      <c r="BA39">
        <f t="shared" si="18"/>
        <v>0</v>
      </c>
      <c r="BB39">
        <f t="shared" si="18"/>
        <v>0</v>
      </c>
      <c r="BC39">
        <f t="shared" si="18"/>
        <v>0</v>
      </c>
      <c r="BD39">
        <f t="shared" si="18"/>
        <v>0</v>
      </c>
      <c r="BE39">
        <f t="shared" si="18"/>
        <v>0</v>
      </c>
      <c r="BF39">
        <f t="shared" si="18"/>
        <v>4</v>
      </c>
      <c r="BG39">
        <f t="shared" si="18"/>
        <v>4</v>
      </c>
      <c r="BH39">
        <f t="shared" si="18"/>
        <v>0</v>
      </c>
      <c r="BI39">
        <f t="shared" si="18"/>
        <v>0</v>
      </c>
      <c r="BJ39">
        <f t="shared" si="18"/>
        <v>0</v>
      </c>
      <c r="BK39">
        <f t="shared" si="18"/>
        <v>0</v>
      </c>
      <c r="BL39">
        <f t="shared" si="18"/>
        <v>0</v>
      </c>
      <c r="BM39">
        <f t="shared" si="18"/>
        <v>0</v>
      </c>
      <c r="BN39">
        <f t="shared" si="18"/>
        <v>0</v>
      </c>
      <c r="BO39">
        <f t="shared" ref="BO39:CT39" si="19">COUNTIFS(BO5:BO31, 1)</f>
        <v>0</v>
      </c>
      <c r="BP39">
        <f t="shared" si="19"/>
        <v>0</v>
      </c>
      <c r="BQ39">
        <f t="shared" si="19"/>
        <v>0</v>
      </c>
      <c r="BR39">
        <f t="shared" si="19"/>
        <v>1</v>
      </c>
      <c r="BS39">
        <f t="shared" si="19"/>
        <v>0</v>
      </c>
      <c r="BT39">
        <f t="shared" si="19"/>
        <v>0</v>
      </c>
      <c r="BU39">
        <f t="shared" si="19"/>
        <v>0</v>
      </c>
      <c r="BV39">
        <f t="shared" si="19"/>
        <v>0</v>
      </c>
      <c r="BW39">
        <f t="shared" si="19"/>
        <v>0</v>
      </c>
      <c r="BX39">
        <f t="shared" si="19"/>
        <v>1</v>
      </c>
      <c r="BY39">
        <f t="shared" si="19"/>
        <v>2</v>
      </c>
      <c r="BZ39">
        <f t="shared" si="19"/>
        <v>1</v>
      </c>
      <c r="CA39">
        <f t="shared" si="19"/>
        <v>2</v>
      </c>
      <c r="CB39">
        <f t="shared" si="19"/>
        <v>3</v>
      </c>
      <c r="CC39">
        <f t="shared" si="19"/>
        <v>1</v>
      </c>
      <c r="CD39">
        <f t="shared" si="19"/>
        <v>0</v>
      </c>
      <c r="CE39">
        <f t="shared" si="19"/>
        <v>3</v>
      </c>
      <c r="CF39">
        <f t="shared" si="19"/>
        <v>0</v>
      </c>
      <c r="CG39">
        <f t="shared" si="19"/>
        <v>0</v>
      </c>
      <c r="CH39">
        <f t="shared" si="19"/>
        <v>0</v>
      </c>
      <c r="CI39">
        <f t="shared" si="19"/>
        <v>0</v>
      </c>
      <c r="CJ39">
        <f t="shared" si="19"/>
        <v>0</v>
      </c>
      <c r="CK39">
        <f t="shared" si="19"/>
        <v>0</v>
      </c>
      <c r="CL39">
        <f t="shared" si="19"/>
        <v>0</v>
      </c>
      <c r="CM39">
        <f t="shared" si="19"/>
        <v>0</v>
      </c>
      <c r="CN39">
        <f t="shared" si="19"/>
        <v>0</v>
      </c>
      <c r="CO39">
        <f t="shared" si="19"/>
        <v>0</v>
      </c>
      <c r="CP39">
        <f t="shared" si="19"/>
        <v>0</v>
      </c>
      <c r="CQ39">
        <f t="shared" si="19"/>
        <v>0</v>
      </c>
      <c r="CR39">
        <f t="shared" si="19"/>
        <v>0</v>
      </c>
      <c r="CS39">
        <f t="shared" si="19"/>
        <v>0</v>
      </c>
      <c r="CT39">
        <f t="shared" si="19"/>
        <v>2</v>
      </c>
      <c r="CU39">
        <f t="shared" ref="CU39:DR39" si="20">COUNTIFS(CU5:CU31, 1)</f>
        <v>1</v>
      </c>
      <c r="CV39">
        <f t="shared" si="20"/>
        <v>0</v>
      </c>
      <c r="CW39">
        <f t="shared" si="20"/>
        <v>1</v>
      </c>
      <c r="CX39">
        <f t="shared" si="20"/>
        <v>1</v>
      </c>
      <c r="CY39">
        <f t="shared" si="20"/>
        <v>1</v>
      </c>
      <c r="CZ39">
        <f t="shared" si="20"/>
        <v>1</v>
      </c>
      <c r="DA39">
        <f t="shared" si="20"/>
        <v>3</v>
      </c>
      <c r="DB39">
        <f t="shared" si="20"/>
        <v>4</v>
      </c>
      <c r="DC39">
        <f t="shared" si="20"/>
        <v>2</v>
      </c>
      <c r="DD39">
        <f t="shared" si="20"/>
        <v>1</v>
      </c>
      <c r="DE39">
        <f t="shared" si="20"/>
        <v>3</v>
      </c>
      <c r="DF39">
        <f t="shared" si="20"/>
        <v>0</v>
      </c>
      <c r="DG39">
        <f t="shared" si="20"/>
        <v>1</v>
      </c>
      <c r="DH39">
        <f t="shared" si="20"/>
        <v>0</v>
      </c>
      <c r="DI39">
        <f t="shared" si="20"/>
        <v>0</v>
      </c>
      <c r="DJ39">
        <f t="shared" si="20"/>
        <v>0</v>
      </c>
      <c r="DK39">
        <f t="shared" si="20"/>
        <v>1</v>
      </c>
      <c r="DL39">
        <f t="shared" si="20"/>
        <v>2</v>
      </c>
      <c r="DM39">
        <f t="shared" si="20"/>
        <v>4</v>
      </c>
      <c r="DN39">
        <f t="shared" si="20"/>
        <v>0</v>
      </c>
      <c r="DO39">
        <f t="shared" si="20"/>
        <v>0</v>
      </c>
      <c r="DP39">
        <f t="shared" si="20"/>
        <v>0</v>
      </c>
      <c r="DQ39">
        <f t="shared" si="20"/>
        <v>1</v>
      </c>
      <c r="DR39">
        <f t="shared" si="20"/>
        <v>0</v>
      </c>
    </row>
    <row r="40" spans="2:130" x14ac:dyDescent="0.2">
      <c r="B40" t="s">
        <v>194</v>
      </c>
      <c r="C40" s="3">
        <f t="shared" ref="C40:AH40" si="21">COUNTIFS(C5:C31, 1)*100/27/100</f>
        <v>0</v>
      </c>
      <c r="D40" s="3">
        <f t="shared" si="21"/>
        <v>0</v>
      </c>
      <c r="E40" s="3">
        <f t="shared" si="21"/>
        <v>7.407407407407407E-2</v>
      </c>
      <c r="F40" s="3">
        <f t="shared" si="21"/>
        <v>0</v>
      </c>
      <c r="G40" s="3">
        <f t="shared" si="21"/>
        <v>0</v>
      </c>
      <c r="H40" s="3">
        <f t="shared" si="21"/>
        <v>7.407407407407407E-2</v>
      </c>
      <c r="I40" s="3">
        <f t="shared" si="21"/>
        <v>0</v>
      </c>
      <c r="J40" s="3">
        <f t="shared" si="21"/>
        <v>0</v>
      </c>
      <c r="K40" s="3">
        <f t="shared" si="21"/>
        <v>0</v>
      </c>
      <c r="L40" s="3">
        <f t="shared" si="21"/>
        <v>0</v>
      </c>
      <c r="M40" s="3">
        <f t="shared" si="21"/>
        <v>0</v>
      </c>
      <c r="N40" s="3">
        <f t="shared" si="21"/>
        <v>3.7037037037037035E-2</v>
      </c>
      <c r="O40" s="3">
        <f t="shared" si="21"/>
        <v>7.407407407407407E-2</v>
      </c>
      <c r="P40" s="3">
        <f t="shared" si="21"/>
        <v>0</v>
      </c>
      <c r="Q40" s="3">
        <f t="shared" si="21"/>
        <v>0</v>
      </c>
      <c r="R40" s="3">
        <f t="shared" si="21"/>
        <v>0</v>
      </c>
      <c r="S40" s="3">
        <f t="shared" si="21"/>
        <v>0</v>
      </c>
      <c r="T40" s="3">
        <f t="shared" si="21"/>
        <v>0</v>
      </c>
      <c r="U40" s="3">
        <f t="shared" si="21"/>
        <v>0</v>
      </c>
      <c r="V40" s="3">
        <f t="shared" si="21"/>
        <v>0</v>
      </c>
      <c r="W40" s="3">
        <f t="shared" si="21"/>
        <v>0</v>
      </c>
      <c r="X40" s="3">
        <f t="shared" si="21"/>
        <v>0</v>
      </c>
      <c r="Y40" s="3">
        <f t="shared" si="21"/>
        <v>0</v>
      </c>
      <c r="Z40" s="3">
        <f t="shared" si="21"/>
        <v>0.1111111111111111</v>
      </c>
      <c r="AA40" s="3">
        <f t="shared" si="21"/>
        <v>0.14814814814814814</v>
      </c>
      <c r="AB40" s="3">
        <f t="shared" si="21"/>
        <v>7.407407407407407E-2</v>
      </c>
      <c r="AC40" s="3">
        <f t="shared" si="21"/>
        <v>7.407407407407407E-2</v>
      </c>
      <c r="AD40" s="3">
        <f t="shared" si="21"/>
        <v>0</v>
      </c>
      <c r="AE40" s="3">
        <f t="shared" si="21"/>
        <v>3.7037037037037035E-2</v>
      </c>
      <c r="AF40" s="3">
        <f t="shared" si="21"/>
        <v>0</v>
      </c>
      <c r="AG40" s="3">
        <f t="shared" si="21"/>
        <v>0</v>
      </c>
      <c r="AH40" s="3">
        <f t="shared" si="21"/>
        <v>0</v>
      </c>
      <c r="AI40" s="3">
        <f t="shared" ref="AI40:BN40" si="22">COUNTIFS(AI5:AI31, 1)*100/27/100</f>
        <v>0.1111111111111111</v>
      </c>
      <c r="AJ40" s="3">
        <f t="shared" si="22"/>
        <v>3.7037037037037035E-2</v>
      </c>
      <c r="AK40" s="3">
        <f t="shared" si="22"/>
        <v>0</v>
      </c>
      <c r="AL40" s="3">
        <f t="shared" si="22"/>
        <v>0</v>
      </c>
      <c r="AM40" s="3">
        <f t="shared" si="22"/>
        <v>0</v>
      </c>
      <c r="AN40" s="3">
        <f t="shared" si="22"/>
        <v>0.14814814814814814</v>
      </c>
      <c r="AO40" s="3">
        <f t="shared" si="22"/>
        <v>7.407407407407407E-2</v>
      </c>
      <c r="AP40" s="3">
        <f t="shared" si="22"/>
        <v>0</v>
      </c>
      <c r="AQ40" s="3">
        <f t="shared" si="22"/>
        <v>3.7037037037037035E-2</v>
      </c>
      <c r="AR40" s="3">
        <f t="shared" si="22"/>
        <v>3.7037037037037035E-2</v>
      </c>
      <c r="AS40" s="3">
        <f t="shared" si="22"/>
        <v>0</v>
      </c>
      <c r="AT40" s="3">
        <f t="shared" si="22"/>
        <v>0.14814814814814814</v>
      </c>
      <c r="AU40" s="3">
        <f t="shared" si="22"/>
        <v>3.7037037037037035E-2</v>
      </c>
      <c r="AV40" s="3">
        <f t="shared" si="22"/>
        <v>3.7037037037037035E-2</v>
      </c>
      <c r="AW40" s="3">
        <f t="shared" si="22"/>
        <v>3.7037037037037035E-2</v>
      </c>
      <c r="AX40" s="3">
        <f t="shared" si="22"/>
        <v>0.1111111111111111</v>
      </c>
      <c r="AY40" s="3">
        <f t="shared" si="22"/>
        <v>0.14814814814814814</v>
      </c>
      <c r="AZ40" s="3">
        <f t="shared" si="22"/>
        <v>0</v>
      </c>
      <c r="BA40" s="3">
        <f t="shared" si="22"/>
        <v>0</v>
      </c>
      <c r="BB40" s="3">
        <f t="shared" si="22"/>
        <v>0</v>
      </c>
      <c r="BC40" s="3">
        <f t="shared" si="22"/>
        <v>0</v>
      </c>
      <c r="BD40" s="3">
        <f t="shared" si="22"/>
        <v>0</v>
      </c>
      <c r="BE40" s="3">
        <f t="shared" si="22"/>
        <v>0</v>
      </c>
      <c r="BF40" s="3">
        <f t="shared" si="22"/>
        <v>0.14814814814814814</v>
      </c>
      <c r="BG40" s="3">
        <f t="shared" si="22"/>
        <v>0.14814814814814814</v>
      </c>
      <c r="BH40" s="3">
        <f t="shared" si="22"/>
        <v>0</v>
      </c>
      <c r="BI40" s="3">
        <f t="shared" si="22"/>
        <v>0</v>
      </c>
      <c r="BJ40" s="3">
        <f t="shared" si="22"/>
        <v>0</v>
      </c>
      <c r="BK40" s="3">
        <f t="shared" si="22"/>
        <v>0</v>
      </c>
      <c r="BL40" s="3">
        <f t="shared" si="22"/>
        <v>0</v>
      </c>
      <c r="BM40" s="3">
        <f t="shared" si="22"/>
        <v>0</v>
      </c>
      <c r="BN40" s="3">
        <f t="shared" si="22"/>
        <v>0</v>
      </c>
      <c r="BO40" s="3">
        <f t="shared" ref="BO40:CT40" si="23">COUNTIFS(BO5:BO31, 1)*100/27/100</f>
        <v>0</v>
      </c>
      <c r="BP40" s="3">
        <f t="shared" si="23"/>
        <v>0</v>
      </c>
      <c r="BQ40" s="3">
        <f t="shared" si="23"/>
        <v>0</v>
      </c>
      <c r="BR40" s="3">
        <f t="shared" si="23"/>
        <v>3.7037037037037035E-2</v>
      </c>
      <c r="BS40" s="3">
        <f t="shared" si="23"/>
        <v>0</v>
      </c>
      <c r="BT40" s="3">
        <f t="shared" si="23"/>
        <v>0</v>
      </c>
      <c r="BU40" s="3">
        <f t="shared" si="23"/>
        <v>0</v>
      </c>
      <c r="BV40" s="3">
        <f t="shared" si="23"/>
        <v>0</v>
      </c>
      <c r="BW40" s="3">
        <f t="shared" si="23"/>
        <v>0</v>
      </c>
      <c r="BX40" s="3">
        <f t="shared" si="23"/>
        <v>3.7037037037037035E-2</v>
      </c>
      <c r="BY40" s="3">
        <f t="shared" si="23"/>
        <v>7.407407407407407E-2</v>
      </c>
      <c r="BZ40" s="3">
        <f t="shared" si="23"/>
        <v>3.7037037037037035E-2</v>
      </c>
      <c r="CA40" s="3">
        <f t="shared" si="23"/>
        <v>7.407407407407407E-2</v>
      </c>
      <c r="CB40" s="3">
        <f t="shared" si="23"/>
        <v>0.1111111111111111</v>
      </c>
      <c r="CC40" s="3">
        <f t="shared" si="23"/>
        <v>3.7037037037037035E-2</v>
      </c>
      <c r="CD40" s="3">
        <f t="shared" si="23"/>
        <v>0</v>
      </c>
      <c r="CE40" s="3">
        <f t="shared" si="23"/>
        <v>0.1111111111111111</v>
      </c>
      <c r="CF40" s="3">
        <f t="shared" si="23"/>
        <v>0</v>
      </c>
      <c r="CG40" s="3">
        <f t="shared" si="23"/>
        <v>0</v>
      </c>
      <c r="CH40" s="3">
        <f t="shared" si="23"/>
        <v>0</v>
      </c>
      <c r="CI40" s="3">
        <f t="shared" si="23"/>
        <v>0</v>
      </c>
      <c r="CJ40" s="3">
        <f t="shared" si="23"/>
        <v>0</v>
      </c>
      <c r="CK40" s="3">
        <f t="shared" si="23"/>
        <v>0</v>
      </c>
      <c r="CL40" s="3">
        <f t="shared" si="23"/>
        <v>0</v>
      </c>
      <c r="CM40" s="3">
        <f t="shared" si="23"/>
        <v>0</v>
      </c>
      <c r="CN40" s="3">
        <f t="shared" si="23"/>
        <v>0</v>
      </c>
      <c r="CO40" s="3">
        <f t="shared" si="23"/>
        <v>0</v>
      </c>
      <c r="CP40" s="3">
        <f t="shared" si="23"/>
        <v>0</v>
      </c>
      <c r="CQ40" s="3">
        <f t="shared" si="23"/>
        <v>0</v>
      </c>
      <c r="CR40" s="3">
        <f t="shared" si="23"/>
        <v>0</v>
      </c>
      <c r="CS40" s="3">
        <f t="shared" si="23"/>
        <v>0</v>
      </c>
      <c r="CT40" s="3">
        <f t="shared" si="23"/>
        <v>7.407407407407407E-2</v>
      </c>
      <c r="CU40" s="3">
        <f t="shared" ref="CU40:DR40" si="24">COUNTIFS(CU5:CU31, 1)*100/27/100</f>
        <v>3.7037037037037035E-2</v>
      </c>
      <c r="CV40" s="3">
        <f t="shared" si="24"/>
        <v>0</v>
      </c>
      <c r="CW40" s="3">
        <f t="shared" si="24"/>
        <v>3.7037037037037035E-2</v>
      </c>
      <c r="CX40" s="3">
        <f t="shared" si="24"/>
        <v>3.7037037037037035E-2</v>
      </c>
      <c r="CY40" s="3">
        <f t="shared" si="24"/>
        <v>3.7037037037037035E-2</v>
      </c>
      <c r="CZ40" s="3">
        <f t="shared" si="24"/>
        <v>3.7037037037037035E-2</v>
      </c>
      <c r="DA40" s="3">
        <f t="shared" si="24"/>
        <v>0.1111111111111111</v>
      </c>
      <c r="DB40" s="3">
        <f t="shared" si="24"/>
        <v>0.14814814814814814</v>
      </c>
      <c r="DC40" s="3">
        <f t="shared" si="24"/>
        <v>7.407407407407407E-2</v>
      </c>
      <c r="DD40" s="3">
        <f t="shared" si="24"/>
        <v>3.7037037037037035E-2</v>
      </c>
      <c r="DE40" s="3">
        <f t="shared" si="24"/>
        <v>0.1111111111111111</v>
      </c>
      <c r="DF40" s="3">
        <f t="shared" si="24"/>
        <v>0</v>
      </c>
      <c r="DG40" s="3">
        <f t="shared" si="24"/>
        <v>3.7037037037037035E-2</v>
      </c>
      <c r="DH40" s="3">
        <f t="shared" si="24"/>
        <v>0</v>
      </c>
      <c r="DI40" s="3">
        <f t="shared" si="24"/>
        <v>0</v>
      </c>
      <c r="DJ40" s="3">
        <f t="shared" si="24"/>
        <v>0</v>
      </c>
      <c r="DK40" s="3">
        <f t="shared" si="24"/>
        <v>3.7037037037037035E-2</v>
      </c>
      <c r="DL40" s="3">
        <f t="shared" si="24"/>
        <v>7.407407407407407E-2</v>
      </c>
      <c r="DM40" s="3">
        <f t="shared" si="24"/>
        <v>0.14814814814814814</v>
      </c>
      <c r="DN40" s="3">
        <f t="shared" si="24"/>
        <v>0</v>
      </c>
      <c r="DO40" s="3">
        <f t="shared" si="24"/>
        <v>0</v>
      </c>
      <c r="DP40" s="3">
        <f t="shared" si="24"/>
        <v>0</v>
      </c>
      <c r="DQ40" s="3">
        <f t="shared" si="24"/>
        <v>3.7037037037037035E-2</v>
      </c>
      <c r="DR40" s="3">
        <f t="shared" si="24"/>
        <v>0</v>
      </c>
    </row>
    <row r="41" spans="2:130" x14ac:dyDescent="0.2">
      <c r="B41" t="s">
        <v>195</v>
      </c>
      <c r="C41">
        <f t="shared" ref="C41:AH41" si="25">COUNTIFS(C5:C31, 0)</f>
        <v>0</v>
      </c>
      <c r="D41">
        <f t="shared" si="25"/>
        <v>0</v>
      </c>
      <c r="E41">
        <f t="shared" si="25"/>
        <v>0</v>
      </c>
      <c r="F41">
        <f t="shared" si="25"/>
        <v>0</v>
      </c>
      <c r="G41">
        <f t="shared" si="25"/>
        <v>0</v>
      </c>
      <c r="H41">
        <f t="shared" si="25"/>
        <v>0</v>
      </c>
      <c r="I41">
        <f t="shared" si="25"/>
        <v>0</v>
      </c>
      <c r="J41">
        <f t="shared" si="25"/>
        <v>0</v>
      </c>
      <c r="K41">
        <f t="shared" si="25"/>
        <v>0</v>
      </c>
      <c r="L41">
        <f t="shared" si="25"/>
        <v>0</v>
      </c>
      <c r="M41">
        <f t="shared" si="25"/>
        <v>0</v>
      </c>
      <c r="N41">
        <f t="shared" si="25"/>
        <v>0</v>
      </c>
      <c r="O41">
        <f t="shared" si="25"/>
        <v>0</v>
      </c>
      <c r="P41">
        <f t="shared" si="25"/>
        <v>0</v>
      </c>
      <c r="Q41">
        <f t="shared" si="25"/>
        <v>0</v>
      </c>
      <c r="R41">
        <f t="shared" si="25"/>
        <v>0</v>
      </c>
      <c r="S41">
        <f t="shared" si="25"/>
        <v>0</v>
      </c>
      <c r="T41">
        <f t="shared" si="25"/>
        <v>0</v>
      </c>
      <c r="U41">
        <f t="shared" si="25"/>
        <v>0</v>
      </c>
      <c r="V41">
        <f t="shared" si="25"/>
        <v>0</v>
      </c>
      <c r="W41">
        <f t="shared" si="25"/>
        <v>0</v>
      </c>
      <c r="X41">
        <f t="shared" si="25"/>
        <v>0</v>
      </c>
      <c r="Y41">
        <f t="shared" si="25"/>
        <v>0</v>
      </c>
      <c r="Z41">
        <f t="shared" si="25"/>
        <v>0</v>
      </c>
      <c r="AA41">
        <f t="shared" si="25"/>
        <v>1</v>
      </c>
      <c r="AB41">
        <f t="shared" si="25"/>
        <v>0</v>
      </c>
      <c r="AC41">
        <f t="shared" si="25"/>
        <v>0</v>
      </c>
      <c r="AD41">
        <f t="shared" si="25"/>
        <v>0</v>
      </c>
      <c r="AE41">
        <f t="shared" si="25"/>
        <v>1</v>
      </c>
      <c r="AF41">
        <f t="shared" si="25"/>
        <v>0</v>
      </c>
      <c r="AG41">
        <f t="shared" si="25"/>
        <v>0</v>
      </c>
      <c r="AH41">
        <f t="shared" si="25"/>
        <v>0</v>
      </c>
      <c r="AI41">
        <f t="shared" ref="AI41:BN41" si="26">COUNTIFS(AI5:AI31, 0)</f>
        <v>1</v>
      </c>
      <c r="AJ41">
        <f t="shared" si="26"/>
        <v>0</v>
      </c>
      <c r="AK41">
        <f t="shared" si="26"/>
        <v>0</v>
      </c>
      <c r="AL41">
        <f t="shared" si="26"/>
        <v>0</v>
      </c>
      <c r="AM41">
        <f t="shared" si="26"/>
        <v>0</v>
      </c>
      <c r="AN41">
        <f t="shared" si="26"/>
        <v>2</v>
      </c>
      <c r="AO41">
        <f t="shared" si="26"/>
        <v>0</v>
      </c>
      <c r="AP41">
        <f t="shared" si="26"/>
        <v>0</v>
      </c>
      <c r="AQ41">
        <f t="shared" si="26"/>
        <v>0</v>
      </c>
      <c r="AR41">
        <f t="shared" si="26"/>
        <v>0</v>
      </c>
      <c r="AS41">
        <f t="shared" si="26"/>
        <v>0</v>
      </c>
      <c r="AT41">
        <f t="shared" si="26"/>
        <v>0</v>
      </c>
      <c r="AU41">
        <f t="shared" si="26"/>
        <v>1</v>
      </c>
      <c r="AV41">
        <f t="shared" si="26"/>
        <v>1</v>
      </c>
      <c r="AW41">
        <f t="shared" si="26"/>
        <v>1</v>
      </c>
      <c r="AX41">
        <f t="shared" si="26"/>
        <v>1</v>
      </c>
      <c r="AY41">
        <f t="shared" si="26"/>
        <v>0</v>
      </c>
      <c r="AZ41">
        <f t="shared" si="26"/>
        <v>0</v>
      </c>
      <c r="BA41">
        <f t="shared" si="26"/>
        <v>0</v>
      </c>
      <c r="BB41">
        <f t="shared" si="26"/>
        <v>0</v>
      </c>
      <c r="BC41">
        <f t="shared" si="26"/>
        <v>0</v>
      </c>
      <c r="BD41">
        <f t="shared" si="26"/>
        <v>0</v>
      </c>
      <c r="BE41">
        <f t="shared" si="26"/>
        <v>0</v>
      </c>
      <c r="BF41">
        <f t="shared" si="26"/>
        <v>0</v>
      </c>
      <c r="BG41">
        <f t="shared" si="26"/>
        <v>1</v>
      </c>
      <c r="BH41">
        <f t="shared" si="26"/>
        <v>0</v>
      </c>
      <c r="BI41">
        <f t="shared" si="26"/>
        <v>0</v>
      </c>
      <c r="BJ41">
        <f t="shared" si="26"/>
        <v>0</v>
      </c>
      <c r="BK41">
        <f t="shared" si="26"/>
        <v>0</v>
      </c>
      <c r="BL41">
        <f t="shared" si="26"/>
        <v>0</v>
      </c>
      <c r="BM41">
        <f t="shared" si="26"/>
        <v>0</v>
      </c>
      <c r="BN41">
        <f t="shared" si="26"/>
        <v>0</v>
      </c>
      <c r="BO41">
        <f t="shared" ref="BO41:CT41" si="27">COUNTIFS(BO5:BO31, 0)</f>
        <v>0</v>
      </c>
      <c r="BP41">
        <f t="shared" si="27"/>
        <v>0</v>
      </c>
      <c r="BQ41">
        <f t="shared" si="27"/>
        <v>0</v>
      </c>
      <c r="BR41">
        <f t="shared" si="27"/>
        <v>0</v>
      </c>
      <c r="BS41">
        <f t="shared" si="27"/>
        <v>0</v>
      </c>
      <c r="BT41">
        <f t="shared" si="27"/>
        <v>0</v>
      </c>
      <c r="BU41">
        <f t="shared" si="27"/>
        <v>0</v>
      </c>
      <c r="BV41">
        <f t="shared" si="27"/>
        <v>0</v>
      </c>
      <c r="BW41">
        <f t="shared" si="27"/>
        <v>0</v>
      </c>
      <c r="BX41">
        <f t="shared" si="27"/>
        <v>3</v>
      </c>
      <c r="BY41">
        <f t="shared" si="27"/>
        <v>3</v>
      </c>
      <c r="BZ41">
        <f t="shared" si="27"/>
        <v>3</v>
      </c>
      <c r="CA41">
        <f t="shared" si="27"/>
        <v>3</v>
      </c>
      <c r="CB41">
        <f t="shared" si="27"/>
        <v>0</v>
      </c>
      <c r="CC41">
        <f t="shared" si="27"/>
        <v>0</v>
      </c>
      <c r="CD41">
        <f t="shared" si="27"/>
        <v>0</v>
      </c>
      <c r="CE41">
        <f t="shared" si="27"/>
        <v>0</v>
      </c>
      <c r="CF41">
        <f t="shared" si="27"/>
        <v>0</v>
      </c>
      <c r="CG41">
        <f t="shared" si="27"/>
        <v>0</v>
      </c>
      <c r="CH41">
        <f t="shared" si="27"/>
        <v>0</v>
      </c>
      <c r="CI41">
        <f t="shared" si="27"/>
        <v>0</v>
      </c>
      <c r="CJ41">
        <f t="shared" si="27"/>
        <v>0</v>
      </c>
      <c r="CK41">
        <f t="shared" si="27"/>
        <v>0</v>
      </c>
      <c r="CL41">
        <f t="shared" si="27"/>
        <v>0</v>
      </c>
      <c r="CM41">
        <f t="shared" si="27"/>
        <v>0</v>
      </c>
      <c r="CN41">
        <f t="shared" si="27"/>
        <v>0</v>
      </c>
      <c r="CO41">
        <f t="shared" si="27"/>
        <v>0</v>
      </c>
      <c r="CP41">
        <f t="shared" si="27"/>
        <v>0</v>
      </c>
      <c r="CQ41">
        <f t="shared" si="27"/>
        <v>0</v>
      </c>
      <c r="CR41">
        <f t="shared" si="27"/>
        <v>0</v>
      </c>
      <c r="CS41">
        <f t="shared" si="27"/>
        <v>0</v>
      </c>
      <c r="CT41">
        <f t="shared" si="27"/>
        <v>1</v>
      </c>
      <c r="CU41">
        <f t="shared" ref="CU41:DR41" si="28">COUNTIFS(CU5:CU31, 0)</f>
        <v>2</v>
      </c>
      <c r="CV41">
        <f t="shared" si="28"/>
        <v>0</v>
      </c>
      <c r="CW41">
        <f t="shared" si="28"/>
        <v>0</v>
      </c>
      <c r="CX41">
        <f t="shared" si="28"/>
        <v>1</v>
      </c>
      <c r="CY41">
        <f t="shared" si="28"/>
        <v>1</v>
      </c>
      <c r="CZ41">
        <f t="shared" si="28"/>
        <v>0</v>
      </c>
      <c r="DA41">
        <f t="shared" si="28"/>
        <v>0</v>
      </c>
      <c r="DB41">
        <f t="shared" si="28"/>
        <v>1</v>
      </c>
      <c r="DC41">
        <f t="shared" si="28"/>
        <v>2</v>
      </c>
      <c r="DD41">
        <f t="shared" si="28"/>
        <v>1</v>
      </c>
      <c r="DE41">
        <f t="shared" si="28"/>
        <v>1</v>
      </c>
      <c r="DF41">
        <f t="shared" si="28"/>
        <v>0</v>
      </c>
      <c r="DG41">
        <f t="shared" si="28"/>
        <v>0</v>
      </c>
      <c r="DH41">
        <f t="shared" si="28"/>
        <v>0</v>
      </c>
      <c r="DI41">
        <f t="shared" si="28"/>
        <v>0</v>
      </c>
      <c r="DJ41">
        <f t="shared" si="28"/>
        <v>0</v>
      </c>
      <c r="DK41">
        <f t="shared" si="28"/>
        <v>0</v>
      </c>
      <c r="DL41">
        <f t="shared" si="28"/>
        <v>0</v>
      </c>
      <c r="DM41">
        <f t="shared" si="28"/>
        <v>0</v>
      </c>
      <c r="DN41">
        <f t="shared" si="28"/>
        <v>0</v>
      </c>
      <c r="DO41">
        <f t="shared" si="28"/>
        <v>1</v>
      </c>
      <c r="DP41">
        <f t="shared" si="28"/>
        <v>0</v>
      </c>
      <c r="DQ41">
        <f t="shared" si="28"/>
        <v>1</v>
      </c>
      <c r="DR41">
        <f t="shared" si="28"/>
        <v>0</v>
      </c>
    </row>
    <row r="42" spans="2:130" x14ac:dyDescent="0.2">
      <c r="B42" t="s">
        <v>196</v>
      </c>
      <c r="C42" s="3">
        <f t="shared" ref="C42:AH42" si="29">COUNTIFS(C5:C31, 0)*100/27/100</f>
        <v>0</v>
      </c>
      <c r="D42" s="3">
        <f t="shared" si="29"/>
        <v>0</v>
      </c>
      <c r="E42" s="3">
        <f t="shared" si="29"/>
        <v>0</v>
      </c>
      <c r="F42" s="3">
        <f t="shared" si="29"/>
        <v>0</v>
      </c>
      <c r="G42" s="3">
        <f t="shared" si="29"/>
        <v>0</v>
      </c>
      <c r="H42" s="3">
        <f t="shared" si="29"/>
        <v>0</v>
      </c>
      <c r="I42" s="3">
        <f t="shared" si="29"/>
        <v>0</v>
      </c>
      <c r="J42" s="3">
        <f t="shared" si="29"/>
        <v>0</v>
      </c>
      <c r="K42" s="3">
        <f t="shared" si="29"/>
        <v>0</v>
      </c>
      <c r="L42" s="3">
        <f t="shared" si="29"/>
        <v>0</v>
      </c>
      <c r="M42" s="3">
        <f t="shared" si="29"/>
        <v>0</v>
      </c>
      <c r="N42" s="3">
        <f t="shared" si="29"/>
        <v>0</v>
      </c>
      <c r="O42" s="3">
        <f t="shared" si="29"/>
        <v>0</v>
      </c>
      <c r="P42" s="3">
        <f t="shared" si="29"/>
        <v>0</v>
      </c>
      <c r="Q42" s="3">
        <f t="shared" si="29"/>
        <v>0</v>
      </c>
      <c r="R42" s="3">
        <f t="shared" si="29"/>
        <v>0</v>
      </c>
      <c r="S42" s="3">
        <f t="shared" si="29"/>
        <v>0</v>
      </c>
      <c r="T42" s="3">
        <f t="shared" si="29"/>
        <v>0</v>
      </c>
      <c r="U42" s="3">
        <f t="shared" si="29"/>
        <v>0</v>
      </c>
      <c r="V42" s="3">
        <f t="shared" si="29"/>
        <v>0</v>
      </c>
      <c r="W42" s="3">
        <f t="shared" si="29"/>
        <v>0</v>
      </c>
      <c r="X42" s="3">
        <f t="shared" si="29"/>
        <v>0</v>
      </c>
      <c r="Y42" s="3">
        <f t="shared" si="29"/>
        <v>0</v>
      </c>
      <c r="Z42" s="3">
        <f t="shared" si="29"/>
        <v>0</v>
      </c>
      <c r="AA42" s="3">
        <f t="shared" si="29"/>
        <v>3.7037037037037035E-2</v>
      </c>
      <c r="AB42" s="3">
        <f t="shared" si="29"/>
        <v>0</v>
      </c>
      <c r="AC42" s="3">
        <f t="shared" si="29"/>
        <v>0</v>
      </c>
      <c r="AD42" s="3">
        <f t="shared" si="29"/>
        <v>0</v>
      </c>
      <c r="AE42" s="3">
        <f t="shared" si="29"/>
        <v>3.7037037037037035E-2</v>
      </c>
      <c r="AF42" s="3">
        <f t="shared" si="29"/>
        <v>0</v>
      </c>
      <c r="AG42" s="3">
        <f t="shared" si="29"/>
        <v>0</v>
      </c>
      <c r="AH42" s="3">
        <f t="shared" si="29"/>
        <v>0</v>
      </c>
      <c r="AI42" s="3">
        <f t="shared" ref="AI42:BN42" si="30">COUNTIFS(AI5:AI31, 0)*100/27/100</f>
        <v>3.7037037037037035E-2</v>
      </c>
      <c r="AJ42" s="3">
        <f t="shared" si="30"/>
        <v>0</v>
      </c>
      <c r="AK42" s="3">
        <f t="shared" si="30"/>
        <v>0</v>
      </c>
      <c r="AL42" s="3">
        <f t="shared" si="30"/>
        <v>0</v>
      </c>
      <c r="AM42" s="3">
        <f t="shared" si="30"/>
        <v>0</v>
      </c>
      <c r="AN42" s="3">
        <f t="shared" si="30"/>
        <v>7.407407407407407E-2</v>
      </c>
      <c r="AO42" s="3">
        <f t="shared" si="30"/>
        <v>0</v>
      </c>
      <c r="AP42" s="3">
        <f t="shared" si="30"/>
        <v>0</v>
      </c>
      <c r="AQ42" s="3">
        <f t="shared" si="30"/>
        <v>0</v>
      </c>
      <c r="AR42" s="3">
        <f t="shared" si="30"/>
        <v>0</v>
      </c>
      <c r="AS42" s="3">
        <f t="shared" si="30"/>
        <v>0</v>
      </c>
      <c r="AT42" s="3">
        <f t="shared" si="30"/>
        <v>0</v>
      </c>
      <c r="AU42" s="3">
        <f t="shared" si="30"/>
        <v>3.7037037037037035E-2</v>
      </c>
      <c r="AV42" s="3">
        <f t="shared" si="30"/>
        <v>3.7037037037037035E-2</v>
      </c>
      <c r="AW42" s="3">
        <f t="shared" si="30"/>
        <v>3.7037037037037035E-2</v>
      </c>
      <c r="AX42" s="3">
        <f t="shared" si="30"/>
        <v>3.7037037037037035E-2</v>
      </c>
      <c r="AY42" s="3">
        <f t="shared" si="30"/>
        <v>0</v>
      </c>
      <c r="AZ42" s="3">
        <f t="shared" si="30"/>
        <v>0</v>
      </c>
      <c r="BA42" s="3">
        <f t="shared" si="30"/>
        <v>0</v>
      </c>
      <c r="BB42" s="3">
        <f t="shared" si="30"/>
        <v>0</v>
      </c>
      <c r="BC42" s="3">
        <f t="shared" si="30"/>
        <v>0</v>
      </c>
      <c r="BD42" s="3">
        <f t="shared" si="30"/>
        <v>0</v>
      </c>
      <c r="BE42" s="3">
        <f t="shared" si="30"/>
        <v>0</v>
      </c>
      <c r="BF42" s="3">
        <f t="shared" si="30"/>
        <v>0</v>
      </c>
      <c r="BG42" s="3">
        <f t="shared" si="30"/>
        <v>3.7037037037037035E-2</v>
      </c>
      <c r="BH42" s="3">
        <f t="shared" si="30"/>
        <v>0</v>
      </c>
      <c r="BI42" s="3">
        <f t="shared" si="30"/>
        <v>0</v>
      </c>
      <c r="BJ42" s="3">
        <f t="shared" si="30"/>
        <v>0</v>
      </c>
      <c r="BK42" s="3">
        <f t="shared" si="30"/>
        <v>0</v>
      </c>
      <c r="BL42" s="3">
        <f t="shared" si="30"/>
        <v>0</v>
      </c>
      <c r="BM42" s="3">
        <f t="shared" si="30"/>
        <v>0</v>
      </c>
      <c r="BN42" s="3">
        <f t="shared" si="30"/>
        <v>0</v>
      </c>
      <c r="BO42" s="3">
        <f t="shared" ref="BO42:CT42" si="31">COUNTIFS(BO5:BO31, 0)*100/27/100</f>
        <v>0</v>
      </c>
      <c r="BP42" s="3">
        <f t="shared" si="31"/>
        <v>0</v>
      </c>
      <c r="BQ42" s="3">
        <f t="shared" si="31"/>
        <v>0</v>
      </c>
      <c r="BR42" s="3">
        <f t="shared" si="31"/>
        <v>0</v>
      </c>
      <c r="BS42" s="3">
        <f t="shared" si="31"/>
        <v>0</v>
      </c>
      <c r="BT42" s="3">
        <f t="shared" si="31"/>
        <v>0</v>
      </c>
      <c r="BU42" s="3">
        <f t="shared" si="31"/>
        <v>0</v>
      </c>
      <c r="BV42" s="3">
        <f t="shared" si="31"/>
        <v>0</v>
      </c>
      <c r="BW42" s="3">
        <f t="shared" si="31"/>
        <v>0</v>
      </c>
      <c r="BX42" s="3">
        <f t="shared" si="31"/>
        <v>0.1111111111111111</v>
      </c>
      <c r="BY42" s="3">
        <f t="shared" si="31"/>
        <v>0.1111111111111111</v>
      </c>
      <c r="BZ42" s="3">
        <f t="shared" si="31"/>
        <v>0.1111111111111111</v>
      </c>
      <c r="CA42" s="3">
        <f t="shared" si="31"/>
        <v>0.1111111111111111</v>
      </c>
      <c r="CB42" s="3">
        <f t="shared" si="31"/>
        <v>0</v>
      </c>
      <c r="CC42" s="3">
        <f t="shared" si="31"/>
        <v>0</v>
      </c>
      <c r="CD42" s="3">
        <f t="shared" si="31"/>
        <v>0</v>
      </c>
      <c r="CE42" s="3">
        <f t="shared" si="31"/>
        <v>0</v>
      </c>
      <c r="CF42" s="3">
        <f t="shared" si="31"/>
        <v>0</v>
      </c>
      <c r="CG42" s="3">
        <f t="shared" si="31"/>
        <v>0</v>
      </c>
      <c r="CH42" s="3">
        <f t="shared" si="31"/>
        <v>0</v>
      </c>
      <c r="CI42" s="3">
        <f t="shared" si="31"/>
        <v>0</v>
      </c>
      <c r="CJ42" s="3">
        <f t="shared" si="31"/>
        <v>0</v>
      </c>
      <c r="CK42" s="3">
        <f t="shared" si="31"/>
        <v>0</v>
      </c>
      <c r="CL42" s="3">
        <f t="shared" si="31"/>
        <v>0</v>
      </c>
      <c r="CM42" s="3">
        <f t="shared" si="31"/>
        <v>0</v>
      </c>
      <c r="CN42" s="3">
        <f t="shared" si="31"/>
        <v>0</v>
      </c>
      <c r="CO42" s="3">
        <f t="shared" si="31"/>
        <v>0</v>
      </c>
      <c r="CP42" s="3">
        <f t="shared" si="31"/>
        <v>0</v>
      </c>
      <c r="CQ42" s="3">
        <f t="shared" si="31"/>
        <v>0</v>
      </c>
      <c r="CR42" s="3">
        <f t="shared" si="31"/>
        <v>0</v>
      </c>
      <c r="CS42" s="3">
        <f t="shared" si="31"/>
        <v>0</v>
      </c>
      <c r="CT42" s="3">
        <f t="shared" si="31"/>
        <v>3.7037037037037035E-2</v>
      </c>
      <c r="CU42" s="3">
        <f t="shared" ref="CU42:DR42" si="32">COUNTIFS(CU5:CU31, 0)*100/27/100</f>
        <v>7.407407407407407E-2</v>
      </c>
      <c r="CV42" s="3">
        <f t="shared" si="32"/>
        <v>0</v>
      </c>
      <c r="CW42" s="3">
        <f t="shared" si="32"/>
        <v>0</v>
      </c>
      <c r="CX42" s="3">
        <f t="shared" si="32"/>
        <v>3.7037037037037035E-2</v>
      </c>
      <c r="CY42" s="3">
        <f t="shared" si="32"/>
        <v>3.7037037037037035E-2</v>
      </c>
      <c r="CZ42" s="3">
        <f t="shared" si="32"/>
        <v>0</v>
      </c>
      <c r="DA42" s="3">
        <f t="shared" si="32"/>
        <v>0</v>
      </c>
      <c r="DB42" s="3">
        <f t="shared" si="32"/>
        <v>3.7037037037037035E-2</v>
      </c>
      <c r="DC42" s="3">
        <f t="shared" si="32"/>
        <v>7.407407407407407E-2</v>
      </c>
      <c r="DD42" s="3">
        <f t="shared" si="32"/>
        <v>3.7037037037037035E-2</v>
      </c>
      <c r="DE42" s="3">
        <f t="shared" si="32"/>
        <v>3.7037037037037035E-2</v>
      </c>
      <c r="DF42" s="3">
        <f t="shared" si="32"/>
        <v>0</v>
      </c>
      <c r="DG42" s="3">
        <f t="shared" si="32"/>
        <v>0</v>
      </c>
      <c r="DH42" s="3">
        <f t="shared" si="32"/>
        <v>0</v>
      </c>
      <c r="DI42" s="3">
        <f t="shared" si="32"/>
        <v>0</v>
      </c>
      <c r="DJ42" s="3">
        <f t="shared" si="32"/>
        <v>0</v>
      </c>
      <c r="DK42" s="3">
        <f t="shared" si="32"/>
        <v>0</v>
      </c>
      <c r="DL42" s="3">
        <f t="shared" si="32"/>
        <v>0</v>
      </c>
      <c r="DM42" s="3">
        <f t="shared" si="32"/>
        <v>0</v>
      </c>
      <c r="DN42" s="3">
        <f t="shared" si="32"/>
        <v>0</v>
      </c>
      <c r="DO42" s="3">
        <f t="shared" si="32"/>
        <v>3.7037037037037035E-2</v>
      </c>
      <c r="DP42" s="3">
        <f t="shared" si="32"/>
        <v>0</v>
      </c>
      <c r="DQ42" s="3">
        <f t="shared" si="32"/>
        <v>3.7037037037037035E-2</v>
      </c>
      <c r="DR42" s="3">
        <f t="shared" si="32"/>
        <v>0</v>
      </c>
    </row>
  </sheetData>
  <sheetProtection formatCells="0" formatColumns="0" formatRows="0" insertColumns="0" insertRows="0" insertHyperlinks="0" deleteColumns="0" deleteRows="0" sort="0" autoFilter="0" pivotTables="0"/>
  <pageMargins left="0.75" right="0.75" top="1" bottom="1" header="0.3" footer="0.3"/>
  <pageSetup paperSize="9" orientation="portrait"/>
  <headerFooter>
    <oddHeader>&amp;CШапка листа</oddHeader>
    <oddFooter>&amp;L&amp;BДО&amp;RСтраница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Тихолоз Александр Викторович</cp:lastModifiedBy>
  <dcterms:created xsi:type="dcterms:W3CDTF">2024-07-11T06:08:01Z</dcterms:created>
  <dcterms:modified xsi:type="dcterms:W3CDTF">2024-07-11T08:28:36Z</dcterms:modified>
  <cp:category/>
</cp:coreProperties>
</file>