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7220" windowHeight="7416"/>
  </bookViews>
  <sheets>
    <sheet name="Анализ МОДО" sheetId="1" r:id="rId1"/>
    <sheet name="в %" sheetId="2" r:id="rId2"/>
  </sheets>
  <definedNames>
    <definedName name="_xlnm._FilterDatabase" localSheetId="1" hidden="1">'в %'!$A$3:$D$4</definedName>
  </definedNames>
  <calcPr calcId="145621"/>
</workbook>
</file>

<file path=xl/calcChain.xml><?xml version="1.0" encoding="utf-8"?>
<calcChain xmlns="http://schemas.openxmlformats.org/spreadsheetml/2006/main">
  <c r="E30" i="1" l="1"/>
  <c r="C30" i="1"/>
  <c r="B30" i="1"/>
  <c r="F4" i="1"/>
  <c r="D4" i="1"/>
  <c r="G4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D5" i="1"/>
  <c r="G5" i="1" s="1"/>
  <c r="D6" i="1"/>
  <c r="D7" i="1"/>
  <c r="G7" i="1" s="1"/>
  <c r="D8" i="1"/>
  <c r="D9" i="1"/>
  <c r="D10" i="1"/>
  <c r="D11" i="1"/>
  <c r="D12" i="1"/>
  <c r="D13" i="1"/>
  <c r="D14" i="1"/>
  <c r="G14" i="1" s="1"/>
  <c r="D15" i="1"/>
  <c r="D16" i="1"/>
  <c r="D17" i="1"/>
  <c r="D18" i="1"/>
  <c r="G18" i="1" s="1"/>
  <c r="D19" i="1"/>
  <c r="D20" i="1"/>
  <c r="D21" i="1"/>
  <c r="D22" i="1"/>
  <c r="D23" i="1"/>
  <c r="D24" i="1"/>
  <c r="D25" i="1"/>
  <c r="D26" i="1"/>
  <c r="G26" i="1" s="1"/>
  <c r="D27" i="1"/>
  <c r="D28" i="1"/>
  <c r="D29" i="1"/>
  <c r="D3" i="1"/>
  <c r="G3" i="1" s="1"/>
  <c r="G22" i="1" l="1"/>
  <c r="G10" i="1"/>
  <c r="G6" i="1"/>
  <c r="D30" i="1"/>
  <c r="F30" i="1"/>
  <c r="G29" i="1"/>
  <c r="G25" i="1"/>
  <c r="G21" i="1"/>
  <c r="G17" i="1"/>
  <c r="G13" i="1"/>
  <c r="G9" i="1"/>
  <c r="G28" i="1"/>
  <c r="G24" i="1"/>
  <c r="G20" i="1"/>
  <c r="G16" i="1"/>
  <c r="G12" i="1"/>
  <c r="G8" i="1"/>
  <c r="G27" i="1"/>
  <c r="G23" i="1"/>
  <c r="G19" i="1"/>
  <c r="G15" i="1"/>
  <c r="G11" i="1"/>
  <c r="G30" i="1" l="1"/>
</calcChain>
</file>

<file path=xl/sharedStrings.xml><?xml version="1.0" encoding="utf-8"?>
<sst xmlns="http://schemas.openxmlformats.org/spreadsheetml/2006/main" count="73" uniqueCount="36">
  <si>
    <t>МАОУДО "ЦДТ "Прикубанский"</t>
  </si>
  <si>
    <t>МАОУ «ЦО ДО «Перспектива»</t>
  </si>
  <si>
    <t>% заполненых</t>
  </si>
  <si>
    <t>заполненых</t>
  </si>
  <si>
    <t>Курсы повышения квалификации (сводное поле)</t>
  </si>
  <si>
    <t>Образование (сводное поле)</t>
  </si>
  <si>
    <t>Всего карточек</t>
  </si>
  <si>
    <t>Краткое назв. ОО</t>
  </si>
  <si>
    <t>Заполнение по обеим критериям</t>
  </si>
  <si>
    <t>МАУ ДО МЭЦ</t>
  </si>
  <si>
    <t>МБОУ ДО ГДЮСШ</t>
  </si>
  <si>
    <t>МБОУ ДО ДДТ "Созвездие"</t>
  </si>
  <si>
    <t>МБОУ ДО ДМЦ</t>
  </si>
  <si>
    <t>МБОУ ДО ДЦ «Автогородок»</t>
  </si>
  <si>
    <t>МБОУ ДО ДШИ «Родник»</t>
  </si>
  <si>
    <t>МБОУ ДО ДШИ «ЮБИЛЕЙНАЯ»</t>
  </si>
  <si>
    <t>МБОУ ДО ДЮСШ № 2</t>
  </si>
  <si>
    <t>МБОУ ДО ДЮСШ № 7</t>
  </si>
  <si>
    <t>МБОУ ДО ДЮЦ</t>
  </si>
  <si>
    <t>МБОУ ДО СДЮСШ № 1</t>
  </si>
  <si>
    <t>МБОУ ДО СШ «Юбилейная»</t>
  </si>
  <si>
    <t>МБОУ ДО СШ № 1</t>
  </si>
  <si>
    <t>МБОУ ДО СШ № 3</t>
  </si>
  <si>
    <t>МБОУ ДО СШ № 4</t>
  </si>
  <si>
    <t>МБОУ ДО СШ № 8</t>
  </si>
  <si>
    <t>МБОУ ДО ЦДТТ "Парус"</t>
  </si>
  <si>
    <t>МБОУ ДО ЦДТТ"Юный техник"</t>
  </si>
  <si>
    <t>МБОУ ДО ЦДЮТ</t>
  </si>
  <si>
    <t>МБОУ ДО ЦРТДЮ</t>
  </si>
  <si>
    <t>МБОУ ДО ЦТ «Содружество»</t>
  </si>
  <si>
    <t>МБУ ДО ДШИ «Овация»</t>
  </si>
  <si>
    <t>МБУ ДО ЦТР "Центральный"</t>
  </si>
  <si>
    <t>МУДО «Малая академия»</t>
  </si>
  <si>
    <t>МАОУ ДО СШ № 6</t>
  </si>
  <si>
    <t>ВСЕГО:</t>
  </si>
  <si>
    <t xml:space="preserve">Работа организаций дополнительного образования в подразделе "Педагогическое портфолио"  АИС СГО на 08.11.208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</si>
</sst>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b/>
      <sz val="10"/>
      <color rgb="FF1111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0" applyNumberFormat="0" applyAlignment="0" applyProtection="0"/>
    <xf numFmtId="0" fontId="12" fillId="7" borderId="11" applyNumberFormat="0" applyAlignment="0" applyProtection="0"/>
    <xf numFmtId="0" fontId="13" fillId="7" borderId="10" applyNumberFormat="0" applyAlignment="0" applyProtection="0"/>
    <xf numFmtId="0" fontId="14" fillId="0" borderId="12" applyNumberFormat="0" applyFill="0" applyAlignment="0" applyProtection="0"/>
    <xf numFmtId="0" fontId="15" fillId="8" borderId="13" applyNumberFormat="0" applyAlignment="0" applyProtection="0"/>
    <xf numFmtId="0" fontId="16" fillId="0" borderId="0" applyNumberFormat="0" applyFill="0" applyBorder="0" applyAlignment="0" applyProtection="0"/>
    <xf numFmtId="0" fontId="3" fillId="9" borderId="14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left" wrapText="1" indent="1"/>
    </xf>
    <xf numFmtId="0" fontId="18" fillId="0" borderId="1" xfId="0" applyFont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18" fillId="0" borderId="1" xfId="1" applyNumberFormat="1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>
      <alignment horizontal="left" wrapText="1" indent="1"/>
    </xf>
    <xf numFmtId="0" fontId="0" fillId="0" borderId="0" xfId="0"/>
    <xf numFmtId="49" fontId="1" fillId="0" borderId="2" xfId="0" applyNumberFormat="1" applyFont="1" applyBorder="1" applyAlignment="1">
      <alignment horizontal="left" wrapText="1" indent="1"/>
    </xf>
    <xf numFmtId="0" fontId="0" fillId="0" borderId="0" xfId="0"/>
    <xf numFmtId="49" fontId="1" fillId="0" borderId="2" xfId="0" applyNumberFormat="1" applyFont="1" applyBorder="1" applyAlignment="1">
      <alignment horizontal="left" wrapText="1" inden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/>
    <xf numFmtId="49" fontId="1" fillId="0" borderId="18" xfId="0" applyNumberFormat="1" applyFont="1" applyBorder="1" applyAlignment="1">
      <alignment horizontal="left" wrapText="1" indent="1"/>
    </xf>
    <xf numFmtId="164" fontId="20" fillId="0" borderId="16" xfId="1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F30" sqref="F30:G30"/>
    </sheetView>
  </sheetViews>
  <sheetFormatPr defaultRowHeight="14.4" x14ac:dyDescent="0.3"/>
  <cols>
    <col min="1" max="1" width="37.33203125" customWidth="1"/>
    <col min="2" max="2" width="20.109375" customWidth="1"/>
    <col min="3" max="3" width="14.21875" customWidth="1"/>
    <col min="4" max="5" width="15.33203125" customWidth="1"/>
    <col min="6" max="6" width="13.77734375" customWidth="1"/>
    <col min="7" max="7" width="35.5546875" customWidth="1"/>
  </cols>
  <sheetData>
    <row r="1" spans="1:7" ht="39.6" customHeight="1" x14ac:dyDescent="0.3">
      <c r="A1" s="41" t="s">
        <v>7</v>
      </c>
      <c r="B1" s="41" t="s">
        <v>6</v>
      </c>
      <c r="C1" s="39" t="s">
        <v>5</v>
      </c>
      <c r="D1" s="40"/>
      <c r="E1" s="39" t="s">
        <v>4</v>
      </c>
      <c r="F1" s="40"/>
      <c r="G1" s="41" t="s">
        <v>8</v>
      </c>
    </row>
    <row r="2" spans="1:7" x14ac:dyDescent="0.3">
      <c r="A2" s="42"/>
      <c r="B2" s="42"/>
      <c r="C2" s="3" t="s">
        <v>3</v>
      </c>
      <c r="D2" s="3" t="s">
        <v>2</v>
      </c>
      <c r="E2" s="3" t="s">
        <v>3</v>
      </c>
      <c r="F2" s="3" t="s">
        <v>2</v>
      </c>
      <c r="G2" s="42"/>
    </row>
    <row r="3" spans="1:7" x14ac:dyDescent="0.3">
      <c r="A3" s="2" t="s">
        <v>1</v>
      </c>
      <c r="B3" s="1">
        <v>37</v>
      </c>
      <c r="C3" s="1">
        <v>37</v>
      </c>
      <c r="D3" s="5">
        <f>C3/B3</f>
        <v>1</v>
      </c>
      <c r="E3" s="1">
        <v>25</v>
      </c>
      <c r="F3" s="5">
        <f>E3/B3</f>
        <v>0.67567567567567566</v>
      </c>
      <c r="G3" s="5">
        <f>AVERAGE(D3,F3)</f>
        <v>0.83783783783783783</v>
      </c>
    </row>
    <row r="4" spans="1:7" s="31" customFormat="1" x14ac:dyDescent="0.3">
      <c r="A4" s="34" t="s">
        <v>33</v>
      </c>
      <c r="B4" s="1">
        <v>17</v>
      </c>
      <c r="C4" s="1">
        <v>17</v>
      </c>
      <c r="D4" s="5">
        <f>C4/B4</f>
        <v>1</v>
      </c>
      <c r="E4" s="1">
        <v>4</v>
      </c>
      <c r="F4" s="5">
        <f>E4/B4</f>
        <v>0.23529411764705882</v>
      </c>
      <c r="G4" s="5">
        <f>AVERAGE(D4,F4)</f>
        <v>0.61764705882352944</v>
      </c>
    </row>
    <row r="5" spans="1:7" x14ac:dyDescent="0.3">
      <c r="A5" s="2" t="s">
        <v>0</v>
      </c>
      <c r="B5" s="1">
        <v>144</v>
      </c>
      <c r="C5" s="1">
        <v>144</v>
      </c>
      <c r="D5" s="5">
        <f t="shared" ref="D5:D30" si="0">C5/B5</f>
        <v>1</v>
      </c>
      <c r="E5" s="1">
        <v>91</v>
      </c>
      <c r="F5" s="5">
        <f t="shared" ref="F5:F30" si="1">E5/B5</f>
        <v>0.63194444444444442</v>
      </c>
      <c r="G5" s="5">
        <f t="shared" ref="G5:G30" si="2">AVERAGE(D5,F5)</f>
        <v>0.81597222222222221</v>
      </c>
    </row>
    <row r="6" spans="1:7" x14ac:dyDescent="0.3">
      <c r="A6" s="8" t="s">
        <v>9</v>
      </c>
      <c r="B6" s="1">
        <v>214</v>
      </c>
      <c r="C6" s="1">
        <v>208</v>
      </c>
      <c r="D6" s="5">
        <f t="shared" si="0"/>
        <v>0.9719626168224299</v>
      </c>
      <c r="E6" s="1">
        <v>178</v>
      </c>
      <c r="F6" s="5">
        <f t="shared" si="1"/>
        <v>0.83177570093457942</v>
      </c>
      <c r="G6" s="5">
        <f t="shared" si="2"/>
        <v>0.90186915887850461</v>
      </c>
    </row>
    <row r="7" spans="1:7" x14ac:dyDescent="0.3">
      <c r="A7" s="9" t="s">
        <v>10</v>
      </c>
      <c r="B7" s="1">
        <v>21</v>
      </c>
      <c r="C7" s="1">
        <v>19</v>
      </c>
      <c r="D7" s="5">
        <f t="shared" si="0"/>
        <v>0.90476190476190477</v>
      </c>
      <c r="E7" s="1">
        <v>12</v>
      </c>
      <c r="F7" s="5">
        <f t="shared" si="1"/>
        <v>0.5714285714285714</v>
      </c>
      <c r="G7" s="5">
        <f t="shared" si="2"/>
        <v>0.73809523809523814</v>
      </c>
    </row>
    <row r="8" spans="1:7" x14ac:dyDescent="0.3">
      <c r="A8" s="10" t="s">
        <v>11</v>
      </c>
      <c r="B8" s="1">
        <v>89</v>
      </c>
      <c r="C8" s="1">
        <v>88</v>
      </c>
      <c r="D8" s="5">
        <f t="shared" si="0"/>
        <v>0.9887640449438202</v>
      </c>
      <c r="E8" s="1">
        <v>83</v>
      </c>
      <c r="F8" s="5">
        <f t="shared" si="1"/>
        <v>0.93258426966292129</v>
      </c>
      <c r="G8" s="5">
        <f t="shared" si="2"/>
        <v>0.9606741573033708</v>
      </c>
    </row>
    <row r="9" spans="1:7" x14ac:dyDescent="0.3">
      <c r="A9" s="11" t="s">
        <v>12</v>
      </c>
      <c r="B9" s="1">
        <v>84</v>
      </c>
      <c r="C9" s="1">
        <v>83</v>
      </c>
      <c r="D9" s="5">
        <f t="shared" si="0"/>
        <v>0.98809523809523814</v>
      </c>
      <c r="E9" s="1">
        <v>32</v>
      </c>
      <c r="F9" s="5">
        <f t="shared" si="1"/>
        <v>0.38095238095238093</v>
      </c>
      <c r="G9" s="5">
        <f t="shared" si="2"/>
        <v>0.68452380952380953</v>
      </c>
    </row>
    <row r="10" spans="1:7" x14ac:dyDescent="0.3">
      <c r="A10" s="12" t="s">
        <v>13</v>
      </c>
      <c r="B10" s="1">
        <v>68</v>
      </c>
      <c r="C10" s="1">
        <v>66</v>
      </c>
      <c r="D10" s="5">
        <f t="shared" si="0"/>
        <v>0.97058823529411764</v>
      </c>
      <c r="E10" s="1">
        <v>17</v>
      </c>
      <c r="F10" s="5">
        <f t="shared" si="1"/>
        <v>0.25</v>
      </c>
      <c r="G10" s="5">
        <f t="shared" si="2"/>
        <v>0.61029411764705888</v>
      </c>
    </row>
    <row r="11" spans="1:7" x14ac:dyDescent="0.3">
      <c r="A11" s="13" t="s">
        <v>14</v>
      </c>
      <c r="B11" s="1">
        <v>53</v>
      </c>
      <c r="C11" s="1">
        <v>53</v>
      </c>
      <c r="D11" s="5">
        <f t="shared" si="0"/>
        <v>1</v>
      </c>
      <c r="E11" s="1">
        <v>44</v>
      </c>
      <c r="F11" s="5">
        <f t="shared" si="1"/>
        <v>0.83018867924528306</v>
      </c>
      <c r="G11" s="5">
        <f t="shared" si="2"/>
        <v>0.91509433962264153</v>
      </c>
    </row>
    <row r="12" spans="1:7" x14ac:dyDescent="0.3">
      <c r="A12" s="14" t="s">
        <v>15</v>
      </c>
      <c r="B12" s="1">
        <v>29</v>
      </c>
      <c r="C12" s="1">
        <v>29</v>
      </c>
      <c r="D12" s="5">
        <f t="shared" si="0"/>
        <v>1</v>
      </c>
      <c r="E12" s="1">
        <v>22</v>
      </c>
      <c r="F12" s="5">
        <f t="shared" si="1"/>
        <v>0.75862068965517238</v>
      </c>
      <c r="G12" s="5">
        <f t="shared" si="2"/>
        <v>0.87931034482758619</v>
      </c>
    </row>
    <row r="13" spans="1:7" x14ac:dyDescent="0.3">
      <c r="A13" s="15" t="s">
        <v>16</v>
      </c>
      <c r="B13" s="1">
        <v>28</v>
      </c>
      <c r="C13" s="1">
        <v>28</v>
      </c>
      <c r="D13" s="5">
        <f t="shared" si="0"/>
        <v>1</v>
      </c>
      <c r="E13" s="1">
        <v>28</v>
      </c>
      <c r="F13" s="5">
        <f t="shared" si="1"/>
        <v>1</v>
      </c>
      <c r="G13" s="5">
        <f t="shared" si="2"/>
        <v>1</v>
      </c>
    </row>
    <row r="14" spans="1:7" x14ac:dyDescent="0.3">
      <c r="A14" s="16" t="s">
        <v>17</v>
      </c>
      <c r="B14" s="1">
        <v>23</v>
      </c>
      <c r="C14" s="1">
        <v>22</v>
      </c>
      <c r="D14" s="5">
        <f t="shared" si="0"/>
        <v>0.95652173913043481</v>
      </c>
      <c r="E14" s="1">
        <v>21</v>
      </c>
      <c r="F14" s="5">
        <f t="shared" si="1"/>
        <v>0.91304347826086951</v>
      </c>
      <c r="G14" s="5">
        <f t="shared" si="2"/>
        <v>0.93478260869565211</v>
      </c>
    </row>
    <row r="15" spans="1:7" x14ac:dyDescent="0.3">
      <c r="A15" s="17" t="s">
        <v>18</v>
      </c>
      <c r="B15" s="1">
        <v>55</v>
      </c>
      <c r="C15" s="1">
        <v>55</v>
      </c>
      <c r="D15" s="5">
        <f t="shared" si="0"/>
        <v>1</v>
      </c>
      <c r="E15" s="1">
        <v>29</v>
      </c>
      <c r="F15" s="5">
        <f t="shared" si="1"/>
        <v>0.52727272727272723</v>
      </c>
      <c r="G15" s="5">
        <f t="shared" si="2"/>
        <v>0.76363636363636367</v>
      </c>
    </row>
    <row r="16" spans="1:7" x14ac:dyDescent="0.3">
      <c r="A16" s="18" t="s">
        <v>19</v>
      </c>
      <c r="B16" s="1">
        <v>66</v>
      </c>
      <c r="C16" s="1">
        <v>66</v>
      </c>
      <c r="D16" s="5">
        <f t="shared" si="0"/>
        <v>1</v>
      </c>
      <c r="E16" s="1">
        <v>19</v>
      </c>
      <c r="F16" s="5">
        <f t="shared" si="1"/>
        <v>0.2878787878787879</v>
      </c>
      <c r="G16" s="5">
        <f t="shared" si="2"/>
        <v>0.64393939393939392</v>
      </c>
    </row>
    <row r="17" spans="1:7" x14ac:dyDescent="0.3">
      <c r="A17" s="19" t="s">
        <v>20</v>
      </c>
      <c r="B17" s="1">
        <v>20</v>
      </c>
      <c r="C17" s="1">
        <v>20</v>
      </c>
      <c r="D17" s="5">
        <f t="shared" si="0"/>
        <v>1</v>
      </c>
      <c r="E17" s="1">
        <v>11</v>
      </c>
      <c r="F17" s="5">
        <f t="shared" si="1"/>
        <v>0.55000000000000004</v>
      </c>
      <c r="G17" s="5">
        <f t="shared" si="2"/>
        <v>0.77500000000000002</v>
      </c>
    </row>
    <row r="18" spans="1:7" x14ac:dyDescent="0.3">
      <c r="A18" s="20" t="s">
        <v>21</v>
      </c>
      <c r="B18" s="1">
        <v>32</v>
      </c>
      <c r="C18" s="1">
        <v>2</v>
      </c>
      <c r="D18" s="5">
        <f t="shared" si="0"/>
        <v>6.25E-2</v>
      </c>
      <c r="E18" s="1">
        <v>1</v>
      </c>
      <c r="F18" s="5">
        <f t="shared" si="1"/>
        <v>3.125E-2</v>
      </c>
      <c r="G18" s="5">
        <f t="shared" si="2"/>
        <v>4.6875E-2</v>
      </c>
    </row>
    <row r="19" spans="1:7" x14ac:dyDescent="0.3">
      <c r="A19" s="21" t="s">
        <v>22</v>
      </c>
      <c r="B19" s="1">
        <v>26</v>
      </c>
      <c r="C19" s="1">
        <v>26</v>
      </c>
      <c r="D19" s="5">
        <f t="shared" si="0"/>
        <v>1</v>
      </c>
      <c r="E19" s="1">
        <v>14</v>
      </c>
      <c r="F19" s="5">
        <f t="shared" si="1"/>
        <v>0.53846153846153844</v>
      </c>
      <c r="G19" s="5">
        <f t="shared" si="2"/>
        <v>0.76923076923076916</v>
      </c>
    </row>
    <row r="20" spans="1:7" x14ac:dyDescent="0.3">
      <c r="A20" s="22" t="s">
        <v>23</v>
      </c>
      <c r="B20" s="1">
        <v>39</v>
      </c>
      <c r="C20" s="1">
        <v>26</v>
      </c>
      <c r="D20" s="5">
        <f t="shared" si="0"/>
        <v>0.66666666666666663</v>
      </c>
      <c r="E20" s="1">
        <v>12</v>
      </c>
      <c r="F20" s="5">
        <f t="shared" si="1"/>
        <v>0.30769230769230771</v>
      </c>
      <c r="G20" s="5">
        <f t="shared" si="2"/>
        <v>0.48717948717948717</v>
      </c>
    </row>
    <row r="21" spans="1:7" x14ac:dyDescent="0.3">
      <c r="A21" s="23" t="s">
        <v>24</v>
      </c>
      <c r="B21" s="1">
        <v>20</v>
      </c>
      <c r="C21" s="1">
        <v>19</v>
      </c>
      <c r="D21" s="5">
        <f t="shared" si="0"/>
        <v>0.95</v>
      </c>
      <c r="E21" s="1">
        <v>20</v>
      </c>
      <c r="F21" s="5">
        <f t="shared" si="1"/>
        <v>1</v>
      </c>
      <c r="G21" s="5">
        <f t="shared" si="2"/>
        <v>0.97499999999999998</v>
      </c>
    </row>
    <row r="22" spans="1:7" x14ac:dyDescent="0.3">
      <c r="A22" s="24" t="s">
        <v>25</v>
      </c>
      <c r="B22" s="1">
        <v>23</v>
      </c>
      <c r="C22" s="1">
        <v>6</v>
      </c>
      <c r="D22" s="5">
        <f t="shared" si="0"/>
        <v>0.2608695652173913</v>
      </c>
      <c r="E22" s="1">
        <v>1</v>
      </c>
      <c r="F22" s="5">
        <f t="shared" si="1"/>
        <v>4.3478260869565216E-2</v>
      </c>
      <c r="G22" s="5">
        <f t="shared" si="2"/>
        <v>0.15217391304347827</v>
      </c>
    </row>
    <row r="23" spans="1:7" x14ac:dyDescent="0.3">
      <c r="A23" s="25" t="s">
        <v>26</v>
      </c>
      <c r="B23" s="1">
        <v>19</v>
      </c>
      <c r="C23" s="1">
        <v>18</v>
      </c>
      <c r="D23" s="5">
        <f t="shared" si="0"/>
        <v>0.94736842105263153</v>
      </c>
      <c r="E23" s="1">
        <v>15</v>
      </c>
      <c r="F23" s="5">
        <f t="shared" si="1"/>
        <v>0.78947368421052633</v>
      </c>
      <c r="G23" s="5">
        <f t="shared" si="2"/>
        <v>0.86842105263157898</v>
      </c>
    </row>
    <row r="24" spans="1:7" x14ac:dyDescent="0.3">
      <c r="A24" s="26" t="s">
        <v>27</v>
      </c>
      <c r="B24" s="1">
        <v>32</v>
      </c>
      <c r="C24" s="1">
        <v>21</v>
      </c>
      <c r="D24" s="5">
        <f t="shared" si="0"/>
        <v>0.65625</v>
      </c>
      <c r="E24" s="1">
        <v>16</v>
      </c>
      <c r="F24" s="5">
        <f t="shared" si="1"/>
        <v>0.5</v>
      </c>
      <c r="G24" s="5">
        <f t="shared" si="2"/>
        <v>0.578125</v>
      </c>
    </row>
    <row r="25" spans="1:7" x14ac:dyDescent="0.3">
      <c r="A25" s="27" t="s">
        <v>28</v>
      </c>
      <c r="B25" s="1">
        <v>121</v>
      </c>
      <c r="C25" s="1">
        <v>118</v>
      </c>
      <c r="D25" s="5">
        <f t="shared" si="0"/>
        <v>0.97520661157024791</v>
      </c>
      <c r="E25" s="1">
        <v>48</v>
      </c>
      <c r="F25" s="5">
        <f t="shared" si="1"/>
        <v>0.39669421487603307</v>
      </c>
      <c r="G25" s="5">
        <f t="shared" si="2"/>
        <v>0.68595041322314043</v>
      </c>
    </row>
    <row r="26" spans="1:7" x14ac:dyDescent="0.3">
      <c r="A26" s="28" t="s">
        <v>29</v>
      </c>
      <c r="B26" s="1">
        <v>50</v>
      </c>
      <c r="C26" s="1">
        <v>47</v>
      </c>
      <c r="D26" s="5">
        <f t="shared" si="0"/>
        <v>0.94</v>
      </c>
      <c r="E26" s="1">
        <v>32</v>
      </c>
      <c r="F26" s="5">
        <f t="shared" si="1"/>
        <v>0.64</v>
      </c>
      <c r="G26" s="5">
        <f t="shared" si="2"/>
        <v>0.79</v>
      </c>
    </row>
    <row r="27" spans="1:7" x14ac:dyDescent="0.3">
      <c r="A27" s="29" t="s">
        <v>30</v>
      </c>
      <c r="B27" s="1">
        <v>108</v>
      </c>
      <c r="C27" s="1">
        <v>84</v>
      </c>
      <c r="D27" s="5">
        <f t="shared" si="0"/>
        <v>0.77777777777777779</v>
      </c>
      <c r="E27" s="1">
        <v>35</v>
      </c>
      <c r="F27" s="5">
        <f t="shared" si="1"/>
        <v>0.32407407407407407</v>
      </c>
      <c r="G27" s="5">
        <f t="shared" si="2"/>
        <v>0.55092592592592593</v>
      </c>
    </row>
    <row r="28" spans="1:7" x14ac:dyDescent="0.3">
      <c r="A28" s="30" t="s">
        <v>31</v>
      </c>
      <c r="B28" s="1">
        <v>59</v>
      </c>
      <c r="C28" s="1">
        <v>38</v>
      </c>
      <c r="D28" s="5">
        <f t="shared" si="0"/>
        <v>0.64406779661016944</v>
      </c>
      <c r="E28" s="1">
        <v>26</v>
      </c>
      <c r="F28" s="5">
        <f t="shared" si="1"/>
        <v>0.44067796610169491</v>
      </c>
      <c r="G28" s="5">
        <f t="shared" si="2"/>
        <v>0.5423728813559322</v>
      </c>
    </row>
    <row r="29" spans="1:7" x14ac:dyDescent="0.3">
      <c r="A29" s="32" t="s">
        <v>32</v>
      </c>
      <c r="B29" s="1">
        <v>72</v>
      </c>
      <c r="C29" s="1">
        <v>72</v>
      </c>
      <c r="D29" s="5">
        <f t="shared" si="0"/>
        <v>1</v>
      </c>
      <c r="E29" s="1">
        <v>59</v>
      </c>
      <c r="F29" s="5">
        <f t="shared" si="1"/>
        <v>0.81944444444444442</v>
      </c>
      <c r="G29" s="5">
        <f t="shared" si="2"/>
        <v>0.90972222222222221</v>
      </c>
    </row>
    <row r="30" spans="1:7" x14ac:dyDescent="0.3">
      <c r="A30" s="35" t="s">
        <v>34</v>
      </c>
      <c r="B30" s="35">
        <f>SUM(B3:B29)</f>
        <v>1549</v>
      </c>
      <c r="C30" s="35">
        <f>SUM(C3:C29)</f>
        <v>1412</v>
      </c>
      <c r="D30" s="6">
        <f t="shared" si="0"/>
        <v>0.91155584247901877</v>
      </c>
      <c r="E30" s="35">
        <f>SUM(E3:E29)</f>
        <v>895</v>
      </c>
      <c r="F30" s="6">
        <f t="shared" si="1"/>
        <v>0.57779212395093604</v>
      </c>
      <c r="G30" s="6">
        <f t="shared" si="2"/>
        <v>0.74467398321497735</v>
      </c>
    </row>
  </sheetData>
  <sheetProtection password="DC9E" sheet="1" formatCells="0" formatColumns="0" formatRows="0" insertColumns="0" insertRows="0" insertHyperlinks="0" deleteColumns="0" deleteRows="0" sort="0" autoFilter="0" pivotTables="0"/>
  <mergeCells count="5">
    <mergeCell ref="C1:D1"/>
    <mergeCell ref="E1:F1"/>
    <mergeCell ref="A1:A2"/>
    <mergeCell ref="B1:B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N12" sqref="N12"/>
    </sheetView>
  </sheetViews>
  <sheetFormatPr defaultRowHeight="14.4" x14ac:dyDescent="0.3"/>
  <cols>
    <col min="1" max="1" width="32.77734375" customWidth="1"/>
    <col min="2" max="2" width="17.109375" customWidth="1"/>
    <col min="3" max="3" width="19.33203125" customWidth="1"/>
    <col min="4" max="4" width="17.77734375" customWidth="1"/>
  </cols>
  <sheetData>
    <row r="1" spans="1:4" s="33" customFormat="1" ht="36" customHeight="1" x14ac:dyDescent="0.35">
      <c r="A1" s="45" t="s">
        <v>35</v>
      </c>
      <c r="B1" s="45"/>
      <c r="C1" s="45"/>
      <c r="D1" s="45"/>
    </row>
    <row r="3" spans="1:4" ht="43.2" x14ac:dyDescent="0.3">
      <c r="A3" s="43" t="s">
        <v>7</v>
      </c>
      <c r="B3" s="4" t="s">
        <v>5</v>
      </c>
      <c r="C3" s="4" t="s">
        <v>4</v>
      </c>
      <c r="D3" s="4" t="s">
        <v>8</v>
      </c>
    </row>
    <row r="4" spans="1:4" x14ac:dyDescent="0.3">
      <c r="A4" s="44"/>
      <c r="B4" s="4" t="s">
        <v>2</v>
      </c>
      <c r="C4" s="4" t="s">
        <v>2</v>
      </c>
      <c r="D4" s="4" t="s">
        <v>2</v>
      </c>
    </row>
    <row r="5" spans="1:4" ht="15.6" x14ac:dyDescent="0.3">
      <c r="A5" s="34" t="s">
        <v>16</v>
      </c>
      <c r="B5" s="7">
        <v>1</v>
      </c>
      <c r="C5" s="7">
        <v>1</v>
      </c>
      <c r="D5" s="7">
        <v>1</v>
      </c>
    </row>
    <row r="6" spans="1:4" ht="15.6" x14ac:dyDescent="0.3">
      <c r="A6" s="34" t="s">
        <v>24</v>
      </c>
      <c r="B6" s="7">
        <v>0.95</v>
      </c>
      <c r="C6" s="7">
        <v>1</v>
      </c>
      <c r="D6" s="7">
        <v>0.97499999999999998</v>
      </c>
    </row>
    <row r="7" spans="1:4" ht="15.6" x14ac:dyDescent="0.3">
      <c r="A7" s="34" t="s">
        <v>11</v>
      </c>
      <c r="B7" s="7">
        <v>0.9887640449438202</v>
      </c>
      <c r="C7" s="7">
        <v>0.93258426966292129</v>
      </c>
      <c r="D7" s="7">
        <v>0.9606741573033708</v>
      </c>
    </row>
    <row r="8" spans="1:4" ht="15.6" x14ac:dyDescent="0.3">
      <c r="A8" s="34" t="s">
        <v>17</v>
      </c>
      <c r="B8" s="7">
        <v>0.95652173913043481</v>
      </c>
      <c r="C8" s="7">
        <v>0.91304347826086951</v>
      </c>
      <c r="D8" s="7">
        <v>0.93478260869565211</v>
      </c>
    </row>
    <row r="9" spans="1:4" ht="15.6" x14ac:dyDescent="0.3">
      <c r="A9" s="34" t="s">
        <v>14</v>
      </c>
      <c r="B9" s="7">
        <v>1</v>
      </c>
      <c r="C9" s="7">
        <v>0.83018867924528306</v>
      </c>
      <c r="D9" s="7">
        <v>0.91509433962264153</v>
      </c>
    </row>
    <row r="10" spans="1:4" ht="15.6" x14ac:dyDescent="0.3">
      <c r="A10" s="34" t="s">
        <v>32</v>
      </c>
      <c r="B10" s="7">
        <v>1</v>
      </c>
      <c r="C10" s="7">
        <v>0.81944444444444442</v>
      </c>
      <c r="D10" s="7">
        <v>0.90972222222222221</v>
      </c>
    </row>
    <row r="11" spans="1:4" ht="15.6" x14ac:dyDescent="0.3">
      <c r="A11" s="34" t="s">
        <v>9</v>
      </c>
      <c r="B11" s="7">
        <v>0.9719626168224299</v>
      </c>
      <c r="C11" s="7">
        <v>0.83177570093457942</v>
      </c>
      <c r="D11" s="7">
        <v>0.90186915887850461</v>
      </c>
    </row>
    <row r="12" spans="1:4" ht="15.6" x14ac:dyDescent="0.3">
      <c r="A12" s="34" t="s">
        <v>15</v>
      </c>
      <c r="B12" s="7">
        <v>1</v>
      </c>
      <c r="C12" s="7">
        <v>0.75862068965517238</v>
      </c>
      <c r="D12" s="7">
        <v>0.87931034482758619</v>
      </c>
    </row>
    <row r="13" spans="1:4" ht="15.6" x14ac:dyDescent="0.3">
      <c r="A13" s="34" t="s">
        <v>26</v>
      </c>
      <c r="B13" s="7">
        <v>0.94736842105263153</v>
      </c>
      <c r="C13" s="7">
        <v>0.78947368421052633</v>
      </c>
      <c r="D13" s="7">
        <v>0.86842105263157898</v>
      </c>
    </row>
    <row r="14" spans="1:4" ht="15.6" x14ac:dyDescent="0.3">
      <c r="A14" s="34" t="s">
        <v>1</v>
      </c>
      <c r="B14" s="7">
        <v>1</v>
      </c>
      <c r="C14" s="7">
        <v>0.67567567567567566</v>
      </c>
      <c r="D14" s="7">
        <v>0.83783783783783783</v>
      </c>
    </row>
    <row r="15" spans="1:4" ht="15.6" x14ac:dyDescent="0.3">
      <c r="A15" s="34" t="s">
        <v>0</v>
      </c>
      <c r="B15" s="7">
        <v>1</v>
      </c>
      <c r="C15" s="7">
        <v>0.63194444444444442</v>
      </c>
      <c r="D15" s="7">
        <v>0.81597222222222221</v>
      </c>
    </row>
    <row r="16" spans="1:4" ht="15.6" x14ac:dyDescent="0.3">
      <c r="A16" s="34" t="s">
        <v>29</v>
      </c>
      <c r="B16" s="7">
        <v>0.94</v>
      </c>
      <c r="C16" s="7">
        <v>0.64</v>
      </c>
      <c r="D16" s="7">
        <v>0.79</v>
      </c>
    </row>
    <row r="17" spans="1:4" ht="15.6" x14ac:dyDescent="0.3">
      <c r="A17" s="34" t="s">
        <v>20</v>
      </c>
      <c r="B17" s="7">
        <v>1</v>
      </c>
      <c r="C17" s="7">
        <v>0.55000000000000004</v>
      </c>
      <c r="D17" s="7">
        <v>0.77500000000000002</v>
      </c>
    </row>
    <row r="18" spans="1:4" ht="15.6" x14ac:dyDescent="0.3">
      <c r="A18" s="34" t="s">
        <v>22</v>
      </c>
      <c r="B18" s="7">
        <v>1</v>
      </c>
      <c r="C18" s="7">
        <v>0.53846153846153844</v>
      </c>
      <c r="D18" s="7">
        <v>0.76923076923076916</v>
      </c>
    </row>
    <row r="19" spans="1:4" ht="15.6" x14ac:dyDescent="0.3">
      <c r="A19" s="34" t="s">
        <v>18</v>
      </c>
      <c r="B19" s="7">
        <v>1</v>
      </c>
      <c r="C19" s="7">
        <v>0.52727272727272723</v>
      </c>
      <c r="D19" s="7">
        <v>0.76363636363636367</v>
      </c>
    </row>
    <row r="20" spans="1:4" ht="15.6" x14ac:dyDescent="0.3">
      <c r="A20" s="34" t="s">
        <v>10</v>
      </c>
      <c r="B20" s="7">
        <v>0.90476190476190477</v>
      </c>
      <c r="C20" s="7">
        <v>0.5714285714285714</v>
      </c>
      <c r="D20" s="7">
        <v>0.73809523809523814</v>
      </c>
    </row>
    <row r="21" spans="1:4" ht="15.6" x14ac:dyDescent="0.3">
      <c r="A21" s="34" t="s">
        <v>28</v>
      </c>
      <c r="B21" s="7">
        <v>0.97520661157024791</v>
      </c>
      <c r="C21" s="7">
        <v>0.39669421487603307</v>
      </c>
      <c r="D21" s="7">
        <v>0.68595041322314043</v>
      </c>
    </row>
    <row r="22" spans="1:4" ht="15.6" x14ac:dyDescent="0.3">
      <c r="A22" s="34" t="s">
        <v>12</v>
      </c>
      <c r="B22" s="7">
        <v>0.98809523809523814</v>
      </c>
      <c r="C22" s="7">
        <v>0.38095238095238093</v>
      </c>
      <c r="D22" s="7">
        <v>0.68452380952380953</v>
      </c>
    </row>
    <row r="23" spans="1:4" ht="15.6" x14ac:dyDescent="0.3">
      <c r="A23" s="34" t="s">
        <v>19</v>
      </c>
      <c r="B23" s="7">
        <v>1</v>
      </c>
      <c r="C23" s="7">
        <v>0.2878787878787879</v>
      </c>
      <c r="D23" s="7">
        <v>0.64393939393939392</v>
      </c>
    </row>
    <row r="24" spans="1:4" ht="15.6" x14ac:dyDescent="0.3">
      <c r="A24" s="34" t="s">
        <v>33</v>
      </c>
      <c r="B24" s="7">
        <v>1</v>
      </c>
      <c r="C24" s="7">
        <v>0.23529411764705882</v>
      </c>
      <c r="D24" s="7">
        <v>0.61764705882352944</v>
      </c>
    </row>
    <row r="25" spans="1:4" ht="15.6" x14ac:dyDescent="0.3">
      <c r="A25" s="34" t="s">
        <v>13</v>
      </c>
      <c r="B25" s="7">
        <v>0.97058823529411764</v>
      </c>
      <c r="C25" s="7">
        <v>0.25</v>
      </c>
      <c r="D25" s="7">
        <v>0.61029411764705888</v>
      </c>
    </row>
    <row r="26" spans="1:4" ht="15.6" x14ac:dyDescent="0.3">
      <c r="A26" s="34" t="s">
        <v>27</v>
      </c>
      <c r="B26" s="7">
        <v>0.65625</v>
      </c>
      <c r="C26" s="7">
        <v>0.5</v>
      </c>
      <c r="D26" s="7">
        <v>0.578125</v>
      </c>
    </row>
    <row r="27" spans="1:4" ht="15.6" x14ac:dyDescent="0.3">
      <c r="A27" s="34" t="s">
        <v>30</v>
      </c>
      <c r="B27" s="7">
        <v>0.77777777777777779</v>
      </c>
      <c r="C27" s="7">
        <v>0.32407407407407407</v>
      </c>
      <c r="D27" s="7">
        <v>0.55092592592592593</v>
      </c>
    </row>
    <row r="28" spans="1:4" ht="15.6" x14ac:dyDescent="0.3">
      <c r="A28" s="34" t="s">
        <v>31</v>
      </c>
      <c r="B28" s="7">
        <v>0.64406779661016944</v>
      </c>
      <c r="C28" s="7">
        <v>0.44067796610169491</v>
      </c>
      <c r="D28" s="7">
        <v>0.5423728813559322</v>
      </c>
    </row>
    <row r="29" spans="1:4" ht="15.6" x14ac:dyDescent="0.3">
      <c r="A29" s="34" t="s">
        <v>23</v>
      </c>
      <c r="B29" s="7">
        <v>0.66666666666666663</v>
      </c>
      <c r="C29" s="7">
        <v>0.30769230769230771</v>
      </c>
      <c r="D29" s="7">
        <v>0.48717948717948717</v>
      </c>
    </row>
    <row r="30" spans="1:4" ht="15.6" x14ac:dyDescent="0.3">
      <c r="A30" s="34" t="s">
        <v>25</v>
      </c>
      <c r="B30" s="7">
        <v>0.2608695652173913</v>
      </c>
      <c r="C30" s="7">
        <v>4.3478260869565216E-2</v>
      </c>
      <c r="D30" s="7">
        <v>0.15217391304347827</v>
      </c>
    </row>
    <row r="31" spans="1:4" ht="15.6" x14ac:dyDescent="0.3">
      <c r="A31" s="37" t="s">
        <v>21</v>
      </c>
      <c r="B31" s="38">
        <v>6.25E-2</v>
      </c>
      <c r="C31" s="38">
        <v>3.125E-2</v>
      </c>
      <c r="D31" s="38">
        <v>4.6875E-2</v>
      </c>
    </row>
    <row r="32" spans="1:4" x14ac:dyDescent="0.3">
      <c r="A32" s="35" t="s">
        <v>34</v>
      </c>
      <c r="B32" s="6">
        <v>0.91155584247901877</v>
      </c>
      <c r="C32" s="6">
        <v>0.57779212395093604</v>
      </c>
      <c r="D32" s="6">
        <v>0.74467398321497735</v>
      </c>
    </row>
    <row r="36" spans="1:1" x14ac:dyDescent="0.3">
      <c r="A36" s="36"/>
    </row>
  </sheetData>
  <mergeCells count="2">
    <mergeCell ref="A3:A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 МОДО</vt:lpstr>
      <vt:lpstr>в 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Вельченко Владимир Викторович</cp:lastModifiedBy>
  <cp:lastPrinted>2018-10-25T13:41:57Z</cp:lastPrinted>
  <dcterms:created xsi:type="dcterms:W3CDTF">2018-10-25T07:22:27Z</dcterms:created>
  <dcterms:modified xsi:type="dcterms:W3CDTF">2018-11-16T11:59:10Z</dcterms:modified>
</cp:coreProperties>
</file>